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120" windowWidth="19440" windowHeight="10920" activeTab="1"/>
  </bookViews>
  <sheets>
    <sheet name="DS CHÁU NGOAN BH" sheetId="7" r:id="rId1"/>
    <sheet name="4B4" sheetId="8" r:id="rId2"/>
    <sheet name="Sheet1" sheetId="9" r:id="rId3"/>
  </sheets>
  <calcPr calcId="144525"/>
</workbook>
</file>

<file path=xl/calcChain.xml><?xml version="1.0" encoding="utf-8"?>
<calcChain xmlns="http://schemas.openxmlformats.org/spreadsheetml/2006/main">
  <c r="H44" i="8" l="1"/>
  <c r="I44" i="8"/>
  <c r="J44" i="8"/>
  <c r="K44" i="8"/>
  <c r="L44" i="8"/>
  <c r="M44" i="8"/>
  <c r="N44" i="8"/>
  <c r="O44" i="8"/>
  <c r="P44" i="8"/>
  <c r="Q44" i="8"/>
  <c r="R44" i="8"/>
  <c r="S44" i="8"/>
  <c r="G44" i="8"/>
  <c r="D25" i="8" l="1"/>
  <c r="D10" i="8"/>
  <c r="D42" i="8"/>
  <c r="D41" i="8"/>
  <c r="D38" i="8"/>
  <c r="D40" i="8"/>
  <c r="D39" i="8"/>
  <c r="D37" i="8"/>
  <c r="D36" i="8"/>
  <c r="D35" i="8"/>
  <c r="D34" i="8"/>
  <c r="D33" i="8"/>
  <c r="D32" i="8"/>
  <c r="D31" i="8"/>
  <c r="D30" i="8"/>
  <c r="D29" i="8"/>
  <c r="D28" i="8"/>
  <c r="D22" i="8"/>
  <c r="D27" i="8"/>
  <c r="D26" i="8"/>
  <c r="D24" i="8"/>
  <c r="D23" i="8"/>
  <c r="D21" i="8"/>
  <c r="D20" i="8"/>
  <c r="D19" i="8"/>
  <c r="D18" i="8"/>
  <c r="D17" i="8"/>
  <c r="D16" i="8"/>
  <c r="D15" i="8"/>
  <c r="D14" i="8"/>
  <c r="D12" i="8"/>
  <c r="D11" i="8"/>
  <c r="D13" i="8"/>
  <c r="D9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</calcChain>
</file>

<file path=xl/sharedStrings.xml><?xml version="1.0" encoding="utf-8"?>
<sst xmlns="http://schemas.openxmlformats.org/spreadsheetml/2006/main" count="268" uniqueCount="151">
  <si>
    <t>STT</t>
  </si>
  <si>
    <t>Tổng</t>
  </si>
  <si>
    <t>UBND QUẬN ĐỒ SƠN</t>
  </si>
  <si>
    <t>TỔNG HỢP 
ĐÁNH GIÁ TÌNH TRẠNG DINH DƯỠNG CỦA TRẺ MẦM NON
 QUA CHỈ SỐ CÂN NẶNG /CHIỀU CAO</t>
  </si>
  <si>
    <t>HỌ VÀ TÊN</t>
  </si>
  <si>
    <t>Tháng /Năm sinh</t>
  </si>
  <si>
    <t>Cân năng (Kg)</t>
  </si>
  <si>
    <t>Chiều cao (cm)</t>
  </si>
  <si>
    <t>Đánh giá tình trạng dinh dưỡng</t>
  </si>
  <si>
    <t>Về cân nặng</t>
  </si>
  <si>
    <t>Về chiều cao</t>
  </si>
  <si>
    <t>Về cân nặng/Chiều cao</t>
  </si>
  <si>
    <t>BT</t>
  </si>
  <si>
    <t>SDD thể nhẹ cân</t>
  </si>
  <si>
    <t>SDD thể thấp còi</t>
  </si>
  <si>
    <t>SDD thể gầy còm</t>
  </si>
  <si>
    <t>Thừa cân</t>
  </si>
  <si>
    <t>Béo phì</t>
  </si>
  <si>
    <t>Mức vừa</t>
  </si>
  <si>
    <t>Mức nặng</t>
  </si>
  <si>
    <t>%</t>
  </si>
  <si>
    <t>tháng</t>
  </si>
  <si>
    <t>TRƯỜNG MẦM NON HỢP ĐỨC</t>
  </si>
  <si>
    <t>16,5</t>
  </si>
  <si>
    <t>14,5</t>
  </si>
  <si>
    <t>17,5</t>
  </si>
  <si>
    <t>Cao hơn</t>
  </si>
  <si>
    <t>18,5</t>
  </si>
  <si>
    <t>01/10/2017</t>
  </si>
  <si>
    <t>15/10/2017</t>
  </si>
  <si>
    <t>23/12/2017</t>
  </si>
  <si>
    <t>03/05/2017</t>
  </si>
  <si>
    <t>23/08/2017</t>
  </si>
  <si>
    <t>07/05/2017</t>
  </si>
  <si>
    <t>13/06/2017</t>
  </si>
  <si>
    <t>19/01/2017</t>
  </si>
  <si>
    <t>07/11/2017</t>
  </si>
  <si>
    <t>24/04/2017</t>
  </si>
  <si>
    <t>25/04/2017</t>
  </si>
  <si>
    <t>05/05/2017</t>
  </si>
  <si>
    <t>03/07/2017</t>
  </si>
  <si>
    <t>31/10/2017</t>
  </si>
  <si>
    <t>02/02/2017</t>
  </si>
  <si>
    <t>02/06/2017</t>
  </si>
  <si>
    <t>28/05/2017</t>
  </si>
  <si>
    <t>27/02/2017</t>
  </si>
  <si>
    <t>05/04/2017</t>
  </si>
  <si>
    <t>13/04/2017</t>
  </si>
  <si>
    <t>Đoàn Vũ Phúc An</t>
  </si>
  <si>
    <t>Đỗ Văn An</t>
  </si>
  <si>
    <t>Đinh Thị Khánh Chi</t>
  </si>
  <si>
    <t>Đặng Thị Ngọc Hoa</t>
  </si>
  <si>
    <t>Đoàn Kim Hoàng</t>
  </si>
  <si>
    <t>Đỗ Văn Hưng</t>
  </si>
  <si>
    <t>Hoàng Đức Khánh</t>
  </si>
  <si>
    <t>Nguyễn Duy Tuấn Kiệt</t>
  </si>
  <si>
    <t>Bùi Tuấn Kiệt</t>
  </si>
  <si>
    <t>Phạm Đức Lộc</t>
  </si>
  <si>
    <t>Nguyễn Phương Mai</t>
  </si>
  <si>
    <t>Đặng Thị Diệu My</t>
  </si>
  <si>
    <t>Ngô Thảo My</t>
  </si>
  <si>
    <t>Lê Xuân Trọng Nhân</t>
  </si>
  <si>
    <t>Đoàn Quang Phong</t>
  </si>
  <si>
    <t>Phạm Tuấn Phong</t>
  </si>
  <si>
    <t>Bùi Khánh Tùng</t>
  </si>
  <si>
    <t>Nguyễn Như Ý</t>
  </si>
  <si>
    <t>Nguyễn Ngọc Ai Vi</t>
  </si>
  <si>
    <t>05/07/2017</t>
  </si>
  <si>
    <t>12/04/2017</t>
  </si>
  <si>
    <t>Nguyễn Quốc Minh</t>
  </si>
  <si>
    <t>04/02/2017</t>
  </si>
  <si>
    <t>Nông Gia Hân</t>
  </si>
  <si>
    <t>Nguyễn Khánh Ngân</t>
  </si>
  <si>
    <t>28/09/2017</t>
  </si>
  <si>
    <t>30/11/2017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</si>
  <si>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</si>
  <si>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Phạm Tuấn Hưng</t>
  </si>
  <si>
    <t>Đoàn Văn Gia Bảo</t>
  </si>
  <si>
    <t>Hoàng Đ Minh Quân</t>
  </si>
  <si>
    <t>Phạm Mai Anh</t>
  </si>
  <si>
    <t>20/11/2017</t>
  </si>
  <si>
    <t>26/09/2017</t>
  </si>
  <si>
    <t>02/11/2017</t>
  </si>
  <si>
    <t>11/09/2017</t>
  </si>
  <si>
    <t>DANH SÁCH CHÁU NGOAN BÁC HỒ LỚP 4B4</t>
  </si>
  <si>
    <t>NĂM HỌC 2021-2022</t>
  </si>
  <si>
    <t>Ghi chú</t>
  </si>
  <si>
    <t>Nguyễn Đoàn Ngọc Châu Anh</t>
  </si>
  <si>
    <t>Nguyễn Thị Khánh Uyên</t>
  </si>
  <si>
    <t>Phan Thị Khánh Lương</t>
  </si>
  <si>
    <t>Bùi Văn An</t>
  </si>
  <si>
    <t>04/09/2018</t>
  </si>
  <si>
    <t>Phạm Mỹ Anh</t>
  </si>
  <si>
    <t>10/01/2018</t>
  </si>
  <si>
    <t>Bùi Phan Quỳnh Anh</t>
  </si>
  <si>
    <t>Nguyễn Phương Anh</t>
  </si>
  <si>
    <t>20/10/2018</t>
  </si>
  <si>
    <t>Ngô Ngọc Thùy Chi</t>
  </si>
  <si>
    <t>28/07/2018</t>
  </si>
  <si>
    <t>Nguyễn Thị Phương Chi</t>
  </si>
  <si>
    <t>02/01/2018</t>
  </si>
  <si>
    <t>Lê Hùng Đăng</t>
  </si>
  <si>
    <t>24/03/2018</t>
  </si>
  <si>
    <t>Đinh Thành Đạt</t>
  </si>
  <si>
    <t>19/04/2018</t>
  </si>
  <si>
    <t>Đoàn Thùy Dương</t>
  </si>
  <si>
    <t>30/05/2018</t>
  </si>
  <si>
    <t>Phùng Thùy Dương</t>
  </si>
  <si>
    <t>25/08/2018</t>
  </si>
  <si>
    <t>Đinh Ngọc Gia Hân</t>
  </si>
  <si>
    <t>03/12/2018</t>
  </si>
  <si>
    <t>Đoàn Ngọc Hân</t>
  </si>
  <si>
    <t>26/05/2018</t>
  </si>
  <si>
    <t>Phạm Minh Khang</t>
  </si>
  <si>
    <t>31/05/2018</t>
  </si>
  <si>
    <t>Đồng Khánh Linh</t>
  </si>
  <si>
    <t>29/06/2018</t>
  </si>
  <si>
    <t>Nguyễn Duy Nhật Minh</t>
  </si>
  <si>
    <t>Đặng Quang Nam</t>
  </si>
  <si>
    <t>21/04/2018</t>
  </si>
  <si>
    <t>Vũ minh Hoàn</t>
  </si>
  <si>
    <t>18/12/2018</t>
  </si>
  <si>
    <t>Nguyễn Khôi Nguyên</t>
  </si>
  <si>
    <t>26/08/2018</t>
  </si>
  <si>
    <t>Nguyễn Minh Nhật</t>
  </si>
  <si>
    <t>23/09/2018</t>
  </si>
  <si>
    <t>Đinh Tuyết Nhi</t>
  </si>
  <si>
    <t>04/01/2018</t>
  </si>
  <si>
    <t>Đồng Xuân Phong</t>
  </si>
  <si>
    <t>11/11/2018</t>
  </si>
  <si>
    <t>Bùi Phạm Anh Phúc</t>
  </si>
  <si>
    <t>Hoàng Xuân Phúc</t>
  </si>
  <si>
    <t>17/07/2018</t>
  </si>
  <si>
    <t>Đặng Mai Phương</t>
  </si>
  <si>
    <t>07/01/2018</t>
  </si>
  <si>
    <t>Phạm Thành Tài</t>
  </si>
  <si>
    <t>Phạm Phương Thảo</t>
  </si>
  <si>
    <t>30/10/2018</t>
  </si>
  <si>
    <t>Hoàng Thị Thu</t>
  </si>
  <si>
    <t>09/03/2018</t>
  </si>
  <si>
    <t>Nguyễn Kiều Trinh</t>
  </si>
  <si>
    <t>05/07/2018</t>
  </si>
  <si>
    <t>Cao Xuân Trường</t>
  </si>
  <si>
    <t>22/05/2018</t>
  </si>
  <si>
    <t>Trần Bảo Anh Thư</t>
  </si>
  <si>
    <t>Đoàn Vũ Anh Tú</t>
  </si>
  <si>
    <t>Đoàn Gia Vũ</t>
  </si>
  <si>
    <t>Phạm Hoài An</t>
  </si>
  <si>
    <t>Lần 1  Ngày  16/9/2022                          Lớp 4b4                                        NĂM 2022 - 2023</t>
  </si>
  <si>
    <t>13,5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</si>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</sst>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4" fillId="0" borderId="1" xfId="1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9" fillId="0" borderId="12" xfId="0" applyFont="1" applyBorder="1" applyAlignme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/>
    </xf>
    <xf numFmtId="14" fontId="1" fillId="0" borderId="2" xfId="1" applyNumberFormat="1" applyFont="1" applyBorder="1" applyAlignment="1">
      <alignment horizontal="center" vertical="center" wrapText="1"/>
    </xf>
    <xf numFmtId="14" fontId="1" fillId="0" borderId="5" xfId="1" applyNumberFormat="1" applyFont="1" applyBorder="1" applyAlignment="1">
      <alignment horizontal="center" vertical="center" wrapText="1"/>
    </xf>
    <xf numFmtId="14" fontId="1" fillId="0" borderId="3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opLeftCell="A34" workbookViewId="0">
      <selection activeCell="B19" sqref="B19"/>
    </sheetView>
  </sheetViews>
  <sheetFormatPr defaultRowHeight="15" x14ac:dyDescent="0.25"/>
  <cols>
    <col min="1" max="1" width="5.85546875" customWidth="1"/>
    <col min="2" max="2" width="35" customWidth="1"/>
    <col min="3" max="3" width="24" style="3" customWidth="1"/>
    <col min="4" max="4" width="23.28515625" customWidth="1"/>
    <col min="5" max="5" width="6.85546875" customWidth="1"/>
    <col min="6" max="6" width="7" customWidth="1"/>
    <col min="7" max="8" width="5.5703125" customWidth="1"/>
    <col min="9" max="9" width="6.5703125" customWidth="1"/>
    <col min="10" max="10" width="6" customWidth="1"/>
    <col min="11" max="11" width="3.85546875" customWidth="1"/>
    <col min="12" max="12" width="5.42578125" customWidth="1"/>
    <col min="13" max="13" width="6.42578125" customWidth="1"/>
    <col min="14" max="14" width="6" customWidth="1"/>
    <col min="15" max="15" width="4.28515625" customWidth="1"/>
    <col min="16" max="16" width="7.140625" customWidth="1"/>
    <col min="17" max="17" width="5.85546875" customWidth="1"/>
    <col min="18" max="18" width="5.5703125" customWidth="1"/>
    <col min="19" max="19" width="6" customWidth="1"/>
  </cols>
  <sheetData>
    <row r="1" spans="1:19" ht="27.75" customHeight="1" x14ac:dyDescent="0.3">
      <c r="A1" s="38" t="s">
        <v>84</v>
      </c>
      <c r="B1" s="38"/>
      <c r="C1" s="38"/>
      <c r="D1" s="3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5.5" customHeight="1" x14ac:dyDescent="0.3">
      <c r="A2" s="39" t="s">
        <v>85</v>
      </c>
      <c r="B2" s="39"/>
      <c r="C2" s="39"/>
      <c r="D2" s="3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8.75" customHeight="1" x14ac:dyDescent="0.25">
      <c r="A3" s="37" t="s">
        <v>0</v>
      </c>
      <c r="B3" s="43" t="s">
        <v>4</v>
      </c>
      <c r="C3" s="40" t="s">
        <v>5</v>
      </c>
      <c r="D3" s="37" t="s">
        <v>86</v>
      </c>
      <c r="E3" s="20"/>
      <c r="F3" s="20"/>
    </row>
    <row r="4" spans="1:19" ht="15" customHeight="1" x14ac:dyDescent="0.25">
      <c r="A4" s="37"/>
      <c r="B4" s="44"/>
      <c r="C4" s="41"/>
      <c r="D4" s="37"/>
      <c r="E4" s="20"/>
      <c r="F4" s="20"/>
    </row>
    <row r="5" spans="1:19" ht="15" customHeight="1" x14ac:dyDescent="0.25">
      <c r="A5" s="37"/>
      <c r="B5" s="44"/>
      <c r="C5" s="41"/>
      <c r="D5" s="37"/>
      <c r="E5" s="20"/>
      <c r="F5" s="20"/>
    </row>
    <row r="6" spans="1:19" ht="15" customHeight="1" x14ac:dyDescent="0.25">
      <c r="A6" s="37"/>
      <c r="B6" s="45"/>
      <c r="C6" s="42"/>
      <c r="D6" s="37"/>
      <c r="E6" s="20"/>
      <c r="F6" s="20"/>
    </row>
    <row r="7" spans="1:19" ht="18.75" x14ac:dyDescent="0.3">
      <c r="A7" s="5">
        <v>1</v>
      </c>
      <c r="B7" s="16" t="s">
        <v>87</v>
      </c>
      <c r="C7" s="15" t="s">
        <v>30</v>
      </c>
      <c r="D7" s="1"/>
    </row>
    <row r="8" spans="1:19" ht="18.75" x14ac:dyDescent="0.3">
      <c r="A8" s="5">
        <v>2</v>
      </c>
      <c r="B8" s="15" t="s">
        <v>50</v>
      </c>
      <c r="C8" s="15" t="s">
        <v>31</v>
      </c>
      <c r="D8" s="1"/>
    </row>
    <row r="9" spans="1:19" ht="18.75" x14ac:dyDescent="0.3">
      <c r="A9" s="5">
        <v>3</v>
      </c>
      <c r="B9" s="15" t="s">
        <v>51</v>
      </c>
      <c r="C9" s="15" t="s">
        <v>32</v>
      </c>
      <c r="D9" s="1"/>
    </row>
    <row r="10" spans="1:19" ht="18.75" x14ac:dyDescent="0.3">
      <c r="A10" s="5">
        <v>4</v>
      </c>
      <c r="B10" s="15" t="s">
        <v>52</v>
      </c>
      <c r="C10" s="15" t="s">
        <v>33</v>
      </c>
      <c r="D10" s="1"/>
    </row>
    <row r="11" spans="1:19" ht="18.75" x14ac:dyDescent="0.3">
      <c r="A11" s="5">
        <v>5</v>
      </c>
      <c r="B11" s="15" t="s">
        <v>53</v>
      </c>
      <c r="C11" s="15" t="s">
        <v>34</v>
      </c>
      <c r="D11" s="1"/>
    </row>
    <row r="12" spans="1:19" ht="18.75" x14ac:dyDescent="0.3">
      <c r="A12" s="5">
        <v>6</v>
      </c>
      <c r="B12" s="15" t="s">
        <v>54</v>
      </c>
      <c r="C12" s="15" t="s">
        <v>35</v>
      </c>
      <c r="D12" s="1"/>
    </row>
    <row r="13" spans="1:19" ht="18.75" x14ac:dyDescent="0.3">
      <c r="A13" s="5">
        <v>7</v>
      </c>
      <c r="B13" s="15" t="s">
        <v>58</v>
      </c>
      <c r="C13" s="15" t="s">
        <v>39</v>
      </c>
      <c r="D13" s="1"/>
    </row>
    <row r="14" spans="1:19" ht="18.75" x14ac:dyDescent="0.3">
      <c r="A14" s="5">
        <v>8</v>
      </c>
      <c r="B14" s="15" t="s">
        <v>59</v>
      </c>
      <c r="C14" s="15" t="s">
        <v>40</v>
      </c>
      <c r="D14" s="1"/>
    </row>
    <row r="15" spans="1:19" ht="18.75" x14ac:dyDescent="0.3">
      <c r="A15" s="5">
        <v>9</v>
      </c>
      <c r="B15" s="15" t="s">
        <v>60</v>
      </c>
      <c r="C15" s="15" t="s">
        <v>68</v>
      </c>
      <c r="D15" s="1"/>
    </row>
    <row r="16" spans="1:19" ht="18.75" x14ac:dyDescent="0.3">
      <c r="A16" s="5">
        <v>10</v>
      </c>
      <c r="B16" s="15" t="s">
        <v>61</v>
      </c>
      <c r="C16" s="15" t="s">
        <v>41</v>
      </c>
      <c r="D16" s="1"/>
    </row>
    <row r="17" spans="1:4" ht="18.75" x14ac:dyDescent="0.3">
      <c r="A17" s="5">
        <v>11</v>
      </c>
      <c r="B17" s="15" t="s">
        <v>62</v>
      </c>
      <c r="C17" s="15" t="s">
        <v>42</v>
      </c>
      <c r="D17" s="1"/>
    </row>
    <row r="18" spans="1:4" ht="18.75" x14ac:dyDescent="0.3">
      <c r="A18" s="5">
        <v>12</v>
      </c>
      <c r="B18" s="15" t="s">
        <v>63</v>
      </c>
      <c r="C18" s="15" t="s">
        <v>43</v>
      </c>
      <c r="D18" s="1"/>
    </row>
    <row r="19" spans="1:4" ht="18.75" x14ac:dyDescent="0.3">
      <c r="A19" s="5">
        <v>13</v>
      </c>
      <c r="B19" s="15" t="s">
        <v>64</v>
      </c>
      <c r="C19" s="15" t="s">
        <v>44</v>
      </c>
      <c r="D19" s="1"/>
    </row>
    <row r="20" spans="1:4" ht="18.75" x14ac:dyDescent="0.3">
      <c r="A20" s="5">
        <v>14</v>
      </c>
      <c r="B20" s="15" t="s">
        <v>88</v>
      </c>
      <c r="C20" s="15" t="s">
        <v>45</v>
      </c>
      <c r="D20" s="1"/>
    </row>
    <row r="21" spans="1:4" ht="18.75" x14ac:dyDescent="0.3">
      <c r="A21" s="5">
        <v>15</v>
      </c>
      <c r="B21" s="15" t="s">
        <v>65</v>
      </c>
      <c r="C21" s="15" t="s">
        <v>46</v>
      </c>
      <c r="D21" s="1"/>
    </row>
    <row r="22" spans="1:4" ht="18.75" x14ac:dyDescent="0.3">
      <c r="A22" s="5">
        <v>16</v>
      </c>
      <c r="B22" s="15" t="s">
        <v>66</v>
      </c>
      <c r="C22" s="15" t="s">
        <v>47</v>
      </c>
      <c r="D22" s="1"/>
    </row>
    <row r="23" spans="1:4" ht="18.75" x14ac:dyDescent="0.3">
      <c r="A23" s="5">
        <v>17</v>
      </c>
      <c r="B23" s="15" t="s">
        <v>69</v>
      </c>
      <c r="C23" s="15" t="s">
        <v>70</v>
      </c>
      <c r="D23" s="1"/>
    </row>
    <row r="24" spans="1:4" ht="18.75" x14ac:dyDescent="0.3">
      <c r="A24" s="5">
        <v>18</v>
      </c>
      <c r="B24" s="15" t="s">
        <v>71</v>
      </c>
      <c r="C24" s="15" t="s">
        <v>73</v>
      </c>
      <c r="D24" s="1"/>
    </row>
    <row r="25" spans="1:4" ht="18.75" x14ac:dyDescent="0.3">
      <c r="A25" s="5">
        <v>19</v>
      </c>
      <c r="B25" s="15" t="s">
        <v>72</v>
      </c>
      <c r="C25" s="15" t="s">
        <v>74</v>
      </c>
      <c r="D25" s="1"/>
    </row>
    <row r="26" spans="1:4" ht="18.75" x14ac:dyDescent="0.3">
      <c r="A26" s="5">
        <v>20</v>
      </c>
      <c r="B26" s="15" t="s">
        <v>76</v>
      </c>
      <c r="C26" s="15" t="s">
        <v>80</v>
      </c>
      <c r="D26" s="1"/>
    </row>
    <row r="27" spans="1:4" ht="18.75" x14ac:dyDescent="0.3">
      <c r="A27" s="5">
        <v>21</v>
      </c>
      <c r="B27" s="15" t="s">
        <v>57</v>
      </c>
      <c r="C27" s="15" t="s">
        <v>38</v>
      </c>
      <c r="D27" s="1"/>
    </row>
    <row r="32" spans="1:4" ht="18.75" x14ac:dyDescent="0.3">
      <c r="B32" s="5">
        <v>1</v>
      </c>
      <c r="C32" s="15" t="s">
        <v>48</v>
      </c>
      <c r="D32" s="15" t="s">
        <v>28</v>
      </c>
    </row>
    <row r="33" spans="2:4" ht="18.75" x14ac:dyDescent="0.3">
      <c r="B33" s="5">
        <v>2</v>
      </c>
      <c r="C33" s="15" t="s">
        <v>49</v>
      </c>
      <c r="D33" s="15" t="s">
        <v>29</v>
      </c>
    </row>
    <row r="34" spans="2:4" ht="18.75" x14ac:dyDescent="0.3">
      <c r="B34" s="5">
        <v>3</v>
      </c>
      <c r="C34" s="15" t="s">
        <v>55</v>
      </c>
      <c r="D34" s="15" t="s">
        <v>36</v>
      </c>
    </row>
    <row r="35" spans="2:4" ht="18.75" x14ac:dyDescent="0.3">
      <c r="B35" s="5">
        <v>4</v>
      </c>
      <c r="C35" s="15" t="s">
        <v>56</v>
      </c>
      <c r="D35" s="15" t="s">
        <v>37</v>
      </c>
    </row>
    <row r="36" spans="2:4" ht="18.75" x14ac:dyDescent="0.3">
      <c r="B36" s="5">
        <v>5</v>
      </c>
      <c r="C36" s="15" t="s">
        <v>89</v>
      </c>
      <c r="D36" s="15" t="s">
        <v>67</v>
      </c>
    </row>
    <row r="37" spans="2:4" ht="18.75" x14ac:dyDescent="0.3">
      <c r="B37" s="5">
        <v>6</v>
      </c>
      <c r="C37" s="15" t="s">
        <v>77</v>
      </c>
      <c r="D37" s="15" t="s">
        <v>81</v>
      </c>
    </row>
    <row r="38" spans="2:4" ht="18.75" x14ac:dyDescent="0.3">
      <c r="B38" s="5">
        <v>7</v>
      </c>
      <c r="C38" s="15" t="s">
        <v>78</v>
      </c>
      <c r="D38" s="15" t="s">
        <v>82</v>
      </c>
    </row>
    <row r="39" spans="2:4" ht="18.75" x14ac:dyDescent="0.3">
      <c r="B39" s="5">
        <v>8</v>
      </c>
      <c r="C39" s="15" t="s">
        <v>79</v>
      </c>
      <c r="D39" s="15" t="s">
        <v>83</v>
      </c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</sheetData>
  <mergeCells count="6">
    <mergeCell ref="D3:D6"/>
    <mergeCell ref="A1:D1"/>
    <mergeCell ref="A2:D2"/>
    <mergeCell ref="A3:A6"/>
    <mergeCell ref="C3:C6"/>
    <mergeCell ref="B3:B6"/>
  </mergeCells>
  <pageMargins left="0.11811023622047245" right="0.11811023622047245" top="0.55118110236220474" bottom="0.15748031496062992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workbookViewId="0">
      <selection activeCell="B9" sqref="B1:B1048576"/>
    </sheetView>
  </sheetViews>
  <sheetFormatPr defaultRowHeight="15" x14ac:dyDescent="0.25"/>
  <cols>
    <col min="1" max="1" width="4.42578125" style="36" customWidth="1"/>
    <col min="2" max="2" width="25.42578125" customWidth="1"/>
    <col min="3" max="3" width="12.85546875" customWidth="1"/>
    <col min="4" max="4" width="11.42578125" customWidth="1"/>
    <col min="5" max="5" width="8.28515625" customWidth="1"/>
    <col min="6" max="6" width="7.7109375" customWidth="1"/>
    <col min="7" max="7" width="5.28515625" customWidth="1"/>
    <col min="8" max="8" width="4.7109375" customWidth="1"/>
    <col min="9" max="9" width="5.42578125" customWidth="1"/>
    <col min="10" max="10" width="5.85546875" customWidth="1"/>
    <col min="11" max="11" width="4.7109375" customWidth="1"/>
    <col min="12" max="12" width="4.5703125" customWidth="1"/>
    <col min="13" max="13" width="5.7109375" customWidth="1"/>
    <col min="14" max="14" width="5.140625" customWidth="1"/>
    <col min="15" max="15" width="4.28515625" customWidth="1"/>
    <col min="16" max="16" width="5.85546875" customWidth="1"/>
    <col min="17" max="17" width="5.42578125" customWidth="1"/>
    <col min="18" max="18" width="5.5703125" customWidth="1"/>
    <col min="19" max="19" width="4.85546875" customWidth="1"/>
  </cols>
  <sheetData>
    <row r="1" spans="1:19" s="34" customFormat="1" ht="13.5" customHeight="1" x14ac:dyDescent="0.2">
      <c r="A1" s="46" t="s">
        <v>2</v>
      </c>
      <c r="B1" s="46"/>
      <c r="C1" s="46"/>
      <c r="D1" s="32"/>
      <c r="E1" s="32"/>
      <c r="F1" s="32"/>
      <c r="G1" s="32"/>
      <c r="H1" s="32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s="34" customFormat="1" ht="13.5" customHeight="1" x14ac:dyDescent="0.2">
      <c r="A2" s="46" t="s">
        <v>22</v>
      </c>
      <c r="B2" s="46"/>
      <c r="C2" s="46"/>
      <c r="D2" s="32"/>
      <c r="E2" s="32"/>
      <c r="F2" s="32"/>
      <c r="G2" s="32"/>
      <c r="H2" s="32"/>
      <c r="I2" s="32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s="34" customFormat="1" ht="38.25" customHeight="1" x14ac:dyDescent="0.2">
      <c r="A3" s="52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s="34" customFormat="1" ht="12" customHeight="1" x14ac:dyDescent="0.2">
      <c r="A4" s="47" t="s">
        <v>148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5"/>
      <c r="S4" s="35"/>
    </row>
    <row r="5" spans="1:19" x14ac:dyDescent="0.25">
      <c r="A5" s="53" t="s">
        <v>0</v>
      </c>
      <c r="B5" s="54" t="s">
        <v>4</v>
      </c>
      <c r="C5" s="57" t="s">
        <v>5</v>
      </c>
      <c r="D5" s="60" t="s">
        <v>21</v>
      </c>
      <c r="E5" s="63" t="s">
        <v>6</v>
      </c>
      <c r="F5" s="63" t="s">
        <v>7</v>
      </c>
      <c r="G5" s="67" t="s">
        <v>8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/>
    </row>
    <row r="6" spans="1:19" ht="15" customHeight="1" x14ac:dyDescent="0.25">
      <c r="A6" s="53"/>
      <c r="B6" s="55"/>
      <c r="C6" s="58"/>
      <c r="D6" s="61"/>
      <c r="E6" s="64"/>
      <c r="F6" s="64"/>
      <c r="G6" s="66" t="s">
        <v>9</v>
      </c>
      <c r="H6" s="66"/>
      <c r="I6" s="66"/>
      <c r="J6" s="66"/>
      <c r="K6" s="48" t="s">
        <v>10</v>
      </c>
      <c r="L6" s="49"/>
      <c r="M6" s="49"/>
      <c r="N6" s="50"/>
      <c r="O6" s="51" t="s">
        <v>11</v>
      </c>
      <c r="P6" s="51"/>
      <c r="Q6" s="51"/>
      <c r="R6" s="51"/>
      <c r="S6" s="51"/>
    </row>
    <row r="7" spans="1:19" ht="27.75" customHeight="1" x14ac:dyDescent="0.25">
      <c r="A7" s="53"/>
      <c r="B7" s="55"/>
      <c r="C7" s="58"/>
      <c r="D7" s="61"/>
      <c r="E7" s="64"/>
      <c r="F7" s="64"/>
      <c r="G7" s="63" t="s">
        <v>12</v>
      </c>
      <c r="H7" s="70" t="s">
        <v>26</v>
      </c>
      <c r="I7" s="66" t="s">
        <v>13</v>
      </c>
      <c r="J7" s="66"/>
      <c r="K7" s="66" t="s">
        <v>12</v>
      </c>
      <c r="L7" s="63" t="s">
        <v>26</v>
      </c>
      <c r="M7" s="66" t="s">
        <v>14</v>
      </c>
      <c r="N7" s="66"/>
      <c r="O7" s="63" t="s">
        <v>12</v>
      </c>
      <c r="P7" s="72" t="s">
        <v>15</v>
      </c>
      <c r="Q7" s="73"/>
      <c r="R7" s="63" t="s">
        <v>16</v>
      </c>
      <c r="S7" s="63" t="s">
        <v>17</v>
      </c>
    </row>
    <row r="8" spans="1:19" ht="29.25" customHeight="1" x14ac:dyDescent="0.25">
      <c r="A8" s="53"/>
      <c r="B8" s="56"/>
      <c r="C8" s="59"/>
      <c r="D8" s="62"/>
      <c r="E8" s="65"/>
      <c r="F8" s="65"/>
      <c r="G8" s="65"/>
      <c r="H8" s="71"/>
      <c r="I8" s="4" t="s">
        <v>18</v>
      </c>
      <c r="J8" s="2" t="s">
        <v>19</v>
      </c>
      <c r="K8" s="66"/>
      <c r="L8" s="65"/>
      <c r="M8" s="4" t="s">
        <v>18</v>
      </c>
      <c r="N8" s="2" t="s">
        <v>19</v>
      </c>
      <c r="O8" s="65"/>
      <c r="P8" s="4" t="s">
        <v>18</v>
      </c>
      <c r="Q8" s="2" t="s">
        <v>19</v>
      </c>
      <c r="R8" s="65"/>
      <c r="S8" s="65"/>
    </row>
    <row r="9" spans="1:19" ht="20.25" customHeight="1" x14ac:dyDescent="0.25">
      <c r="A9" s="8">
        <v>1</v>
      </c>
      <c r="B9" s="22" t="s">
        <v>90</v>
      </c>
      <c r="C9" s="21" t="s">
        <v>91</v>
      </c>
      <c r="D9" s="6" t="str">
        <f t="shared" ref="D9:D42" ca="1" si="0">DATEDIF(C9,TODAY(),"m")&amp;" tháng "</f>
        <v xml:space="preserve">48 tháng </v>
      </c>
      <c r="E9" s="7">
        <v>12</v>
      </c>
      <c r="F9" s="7">
        <v>98</v>
      </c>
      <c r="G9" s="7"/>
      <c r="H9" s="7"/>
      <c r="I9" s="7" t="s">
        <v>150</v>
      </c>
      <c r="J9" s="7"/>
      <c r="K9" s="7" t="s">
        <v>150</v>
      </c>
      <c r="L9" s="7"/>
      <c r="N9" s="7"/>
      <c r="O9" s="7"/>
      <c r="P9" s="7" t="s">
        <v>150</v>
      </c>
      <c r="Q9" s="7"/>
      <c r="R9" s="7"/>
      <c r="S9" s="7"/>
    </row>
    <row r="10" spans="1:19" ht="20.25" customHeight="1" x14ac:dyDescent="0.25">
      <c r="A10" s="8">
        <v>2</v>
      </c>
      <c r="B10" s="5" t="s">
        <v>147</v>
      </c>
      <c r="C10" s="30">
        <v>43263</v>
      </c>
      <c r="D10" s="6" t="str">
        <f t="shared" ca="1" si="0"/>
        <v xml:space="preserve">51 tháng </v>
      </c>
      <c r="E10" s="7" t="s">
        <v>24</v>
      </c>
      <c r="F10" s="7">
        <v>107</v>
      </c>
      <c r="G10" s="7" t="s">
        <v>150</v>
      </c>
      <c r="H10" s="7"/>
      <c r="I10" s="7"/>
      <c r="J10" s="7"/>
      <c r="K10" s="7" t="s">
        <v>150</v>
      </c>
      <c r="L10" s="7"/>
      <c r="M10" s="7"/>
      <c r="N10" s="7"/>
      <c r="O10" s="7"/>
      <c r="P10" s="7" t="s">
        <v>150</v>
      </c>
      <c r="Q10" s="7"/>
      <c r="R10" s="7"/>
      <c r="S10" s="7"/>
    </row>
    <row r="11" spans="1:19" ht="20.25" customHeight="1" x14ac:dyDescent="0.25">
      <c r="A11" s="8">
        <v>3</v>
      </c>
      <c r="B11" s="24" t="s">
        <v>94</v>
      </c>
      <c r="C11" s="25">
        <v>43199</v>
      </c>
      <c r="D11" s="6" t="str">
        <f t="shared" ca="1" si="0"/>
        <v xml:space="preserve">53 tháng </v>
      </c>
      <c r="E11" s="7">
        <v>16</v>
      </c>
      <c r="F11" s="7">
        <v>100</v>
      </c>
      <c r="G11" s="7" t="s">
        <v>150</v>
      </c>
      <c r="H11" s="7"/>
      <c r="I11" s="7"/>
      <c r="J11" s="7"/>
      <c r="K11" s="7" t="s">
        <v>150</v>
      </c>
      <c r="L11" s="7"/>
      <c r="M11" s="7"/>
      <c r="N11" s="7"/>
      <c r="O11" s="7" t="s">
        <v>150</v>
      </c>
      <c r="P11" s="7"/>
      <c r="Q11" s="7"/>
      <c r="R11" s="7"/>
      <c r="S11" s="7"/>
    </row>
    <row r="12" spans="1:19" ht="20.25" customHeight="1" x14ac:dyDescent="0.25">
      <c r="A12" s="8">
        <v>4</v>
      </c>
      <c r="B12" s="22" t="s">
        <v>95</v>
      </c>
      <c r="C12" s="21" t="s">
        <v>96</v>
      </c>
      <c r="D12" s="6" t="str">
        <f t="shared" ca="1" si="0"/>
        <v xml:space="preserve">47 tháng </v>
      </c>
      <c r="E12" s="7" t="s">
        <v>27</v>
      </c>
      <c r="F12" s="7">
        <v>105</v>
      </c>
      <c r="G12" s="7" t="s">
        <v>150</v>
      </c>
      <c r="H12" s="7"/>
      <c r="I12" s="7"/>
      <c r="J12" s="7"/>
      <c r="K12" s="7" t="s">
        <v>150</v>
      </c>
      <c r="L12" s="7"/>
      <c r="M12" s="7"/>
      <c r="N12" s="7"/>
      <c r="O12" s="7" t="s">
        <v>150</v>
      </c>
      <c r="P12" s="7"/>
      <c r="Q12" s="7"/>
      <c r="R12" s="7"/>
      <c r="S12" s="7"/>
    </row>
    <row r="13" spans="1:19" ht="20.25" customHeight="1" x14ac:dyDescent="0.25">
      <c r="A13" s="8">
        <v>5</v>
      </c>
      <c r="B13" s="22" t="s">
        <v>92</v>
      </c>
      <c r="C13" s="23" t="s">
        <v>93</v>
      </c>
      <c r="D13" s="6" t="str">
        <f t="shared" ca="1" si="0"/>
        <v xml:space="preserve">56 tháng </v>
      </c>
      <c r="E13" s="7">
        <v>18</v>
      </c>
      <c r="F13" s="7">
        <v>108</v>
      </c>
      <c r="G13" s="7" t="s">
        <v>150</v>
      </c>
      <c r="H13" s="7"/>
      <c r="I13" s="7"/>
      <c r="J13" s="7"/>
      <c r="K13" s="7" t="s">
        <v>150</v>
      </c>
      <c r="L13" s="7"/>
      <c r="M13" s="7"/>
      <c r="N13" s="7"/>
      <c r="O13" s="7" t="s">
        <v>150</v>
      </c>
      <c r="P13" s="7"/>
      <c r="Q13" s="7"/>
      <c r="R13" s="7"/>
      <c r="S13" s="7"/>
    </row>
    <row r="14" spans="1:19" ht="20.25" customHeight="1" x14ac:dyDescent="0.25">
      <c r="A14" s="8">
        <v>6</v>
      </c>
      <c r="B14" s="22" t="s">
        <v>97</v>
      </c>
      <c r="C14" s="23" t="s">
        <v>98</v>
      </c>
      <c r="D14" s="6" t="str">
        <f t="shared" ca="1" si="0"/>
        <v xml:space="preserve">49 tháng </v>
      </c>
      <c r="E14" s="7">
        <v>19</v>
      </c>
      <c r="F14" s="7">
        <v>110</v>
      </c>
      <c r="G14" s="7" t="s">
        <v>150</v>
      </c>
      <c r="H14" s="7"/>
      <c r="I14" s="7"/>
      <c r="J14" s="7"/>
      <c r="K14" s="7" t="s">
        <v>150</v>
      </c>
      <c r="L14" s="7"/>
      <c r="M14" s="7"/>
      <c r="N14" s="7"/>
      <c r="O14" s="7"/>
      <c r="P14" s="7"/>
      <c r="Q14" s="7"/>
      <c r="R14" s="7" t="s">
        <v>150</v>
      </c>
      <c r="S14" s="7"/>
    </row>
    <row r="15" spans="1:19" ht="20.25" customHeight="1" x14ac:dyDescent="0.25">
      <c r="A15" s="8">
        <v>7</v>
      </c>
      <c r="B15" s="22" t="s">
        <v>99</v>
      </c>
      <c r="C15" s="21" t="s">
        <v>100</v>
      </c>
      <c r="D15" s="6" t="str">
        <f t="shared" ca="1" si="0"/>
        <v xml:space="preserve">56 tháng </v>
      </c>
      <c r="E15" s="7">
        <v>16</v>
      </c>
      <c r="F15" s="31">
        <v>100</v>
      </c>
      <c r="G15" s="7" t="s">
        <v>150</v>
      </c>
      <c r="H15" s="7"/>
      <c r="I15" s="7"/>
      <c r="J15" s="7"/>
      <c r="K15" s="7" t="s">
        <v>150</v>
      </c>
      <c r="L15" s="7"/>
      <c r="M15" s="7"/>
      <c r="N15" s="7"/>
      <c r="O15" s="7" t="s">
        <v>150</v>
      </c>
      <c r="P15" s="7"/>
      <c r="Q15" s="7"/>
      <c r="R15" s="7"/>
      <c r="S15" s="7"/>
    </row>
    <row r="16" spans="1:19" ht="20.25" customHeight="1" x14ac:dyDescent="0.25">
      <c r="A16" s="8">
        <v>8</v>
      </c>
      <c r="B16" s="22" t="s">
        <v>101</v>
      </c>
      <c r="C16" s="21" t="s">
        <v>102</v>
      </c>
      <c r="D16" s="6" t="str">
        <f t="shared" ca="1" si="0"/>
        <v xml:space="preserve">53 tháng </v>
      </c>
      <c r="E16" s="7">
        <v>16</v>
      </c>
      <c r="F16" s="17">
        <v>103</v>
      </c>
      <c r="G16" s="7" t="s">
        <v>150</v>
      </c>
      <c r="H16" s="7"/>
      <c r="I16" s="7"/>
      <c r="J16" s="7"/>
      <c r="K16" s="7" t="s">
        <v>150</v>
      </c>
      <c r="L16" s="7"/>
      <c r="M16" s="7"/>
      <c r="N16" s="7"/>
      <c r="O16" s="7" t="s">
        <v>150</v>
      </c>
      <c r="P16" s="7"/>
      <c r="Q16" s="7"/>
      <c r="R16" s="7"/>
      <c r="S16" s="7"/>
    </row>
    <row r="17" spans="1:22" ht="20.25" customHeight="1" x14ac:dyDescent="0.25">
      <c r="A17" s="8">
        <v>9</v>
      </c>
      <c r="B17" s="22" t="s">
        <v>103</v>
      </c>
      <c r="C17" s="23" t="s">
        <v>104</v>
      </c>
      <c r="D17" s="6" t="str">
        <f t="shared" ca="1" si="0"/>
        <v xml:space="preserve">53 tháng </v>
      </c>
      <c r="E17" s="7">
        <v>15</v>
      </c>
      <c r="F17" s="7">
        <v>102</v>
      </c>
      <c r="G17" s="7" t="s">
        <v>150</v>
      </c>
      <c r="H17" s="7"/>
      <c r="I17" s="7"/>
      <c r="J17" s="7"/>
      <c r="K17" s="7" t="s">
        <v>150</v>
      </c>
      <c r="L17" s="7"/>
      <c r="M17" s="7"/>
      <c r="N17" s="7"/>
      <c r="O17" s="7" t="s">
        <v>150</v>
      </c>
      <c r="P17" s="7"/>
      <c r="Q17" s="7"/>
      <c r="R17" s="7"/>
      <c r="S17" s="7"/>
    </row>
    <row r="18" spans="1:22" ht="20.25" customHeight="1" x14ac:dyDescent="0.25">
      <c r="A18" s="8">
        <v>10</v>
      </c>
      <c r="B18" s="22" t="s">
        <v>105</v>
      </c>
      <c r="C18" s="23" t="s">
        <v>106</v>
      </c>
      <c r="D18" s="6" t="str">
        <f t="shared" ca="1" si="0"/>
        <v xml:space="preserve">51 tháng </v>
      </c>
      <c r="E18" s="7">
        <v>21</v>
      </c>
      <c r="F18" s="7">
        <v>110</v>
      </c>
      <c r="G18" s="7" t="s">
        <v>150</v>
      </c>
      <c r="H18" s="7"/>
      <c r="I18" s="7"/>
      <c r="J18" s="7"/>
      <c r="K18" s="7" t="s">
        <v>150</v>
      </c>
      <c r="L18" s="7"/>
      <c r="M18" s="7"/>
      <c r="N18" s="7"/>
      <c r="O18" s="7" t="s">
        <v>150</v>
      </c>
      <c r="P18" s="7"/>
      <c r="Q18" s="7"/>
      <c r="R18" s="7"/>
      <c r="S18" s="7"/>
    </row>
    <row r="19" spans="1:22" ht="20.25" customHeight="1" x14ac:dyDescent="0.25">
      <c r="A19" s="8">
        <v>11</v>
      </c>
      <c r="B19" s="22" t="s">
        <v>107</v>
      </c>
      <c r="C19" s="23" t="s">
        <v>108</v>
      </c>
      <c r="D19" s="6" t="str">
        <f t="shared" ca="1" si="0"/>
        <v xml:space="preserve">48 tháng </v>
      </c>
      <c r="E19" s="7">
        <v>15</v>
      </c>
      <c r="F19" s="7">
        <v>101</v>
      </c>
      <c r="G19" s="7" t="s">
        <v>150</v>
      </c>
      <c r="H19" s="7"/>
      <c r="I19" s="7"/>
      <c r="J19" s="7"/>
      <c r="K19" s="7" t="s">
        <v>150</v>
      </c>
      <c r="L19" s="7"/>
      <c r="M19" s="7"/>
      <c r="N19" s="7"/>
      <c r="O19" s="7" t="s">
        <v>150</v>
      </c>
      <c r="P19" s="7"/>
      <c r="Q19" s="7"/>
      <c r="R19" s="7"/>
      <c r="S19" s="7"/>
    </row>
    <row r="20" spans="1:22" ht="20.25" customHeight="1" x14ac:dyDescent="0.25">
      <c r="A20" s="8">
        <v>12</v>
      </c>
      <c r="B20" s="22" t="s">
        <v>109</v>
      </c>
      <c r="C20" s="23" t="s">
        <v>110</v>
      </c>
      <c r="D20" s="6" t="str">
        <f t="shared" ca="1" si="0"/>
        <v xml:space="preserve">45 tháng </v>
      </c>
      <c r="E20" s="7" t="s">
        <v>23</v>
      </c>
      <c r="F20" s="7">
        <v>100</v>
      </c>
      <c r="G20" s="7" t="s">
        <v>150</v>
      </c>
      <c r="H20" s="7"/>
      <c r="I20" s="7"/>
      <c r="J20" s="7"/>
      <c r="K20" s="7" t="s">
        <v>150</v>
      </c>
      <c r="L20" s="7"/>
      <c r="M20" s="7"/>
      <c r="N20" s="7"/>
      <c r="O20" s="7" t="s">
        <v>150</v>
      </c>
      <c r="P20" s="7"/>
      <c r="Q20" s="7"/>
      <c r="R20" s="7"/>
      <c r="S20" s="7"/>
    </row>
    <row r="21" spans="1:22" ht="20.25" customHeight="1" x14ac:dyDescent="0.25">
      <c r="A21" s="8">
        <v>13</v>
      </c>
      <c r="B21" s="22" t="s">
        <v>111</v>
      </c>
      <c r="C21" s="23" t="s">
        <v>112</v>
      </c>
      <c r="D21" s="6" t="str">
        <f t="shared" ca="1" si="0"/>
        <v xml:space="preserve">51 tháng </v>
      </c>
      <c r="E21" s="7">
        <v>13</v>
      </c>
      <c r="F21" s="7">
        <v>99</v>
      </c>
      <c r="G21" s="7" t="s">
        <v>150</v>
      </c>
      <c r="H21" s="7"/>
      <c r="I21" s="7"/>
      <c r="J21" s="7"/>
      <c r="K21" s="7" t="s">
        <v>150</v>
      </c>
      <c r="L21" s="7"/>
      <c r="M21" s="7"/>
      <c r="N21" s="7"/>
      <c r="O21" s="7" t="s">
        <v>150</v>
      </c>
      <c r="P21" s="7"/>
      <c r="Q21" s="7"/>
      <c r="R21" s="7"/>
      <c r="S21" s="7"/>
    </row>
    <row r="22" spans="1:22" ht="20.25" customHeight="1" x14ac:dyDescent="0.25">
      <c r="A22" s="8">
        <v>14</v>
      </c>
      <c r="B22" s="22" t="s">
        <v>120</v>
      </c>
      <c r="C22" s="21" t="s">
        <v>121</v>
      </c>
      <c r="D22" s="6" t="str">
        <f t="shared" ca="1" si="0"/>
        <v xml:space="preserve">45 tháng </v>
      </c>
      <c r="E22" s="7">
        <v>23</v>
      </c>
      <c r="F22" s="7">
        <v>105</v>
      </c>
      <c r="G22" s="7"/>
      <c r="H22" s="7" t="s">
        <v>150</v>
      </c>
      <c r="I22" s="7"/>
      <c r="J22" s="7"/>
      <c r="K22" s="7" t="s">
        <v>150</v>
      </c>
      <c r="L22" s="7"/>
      <c r="M22" s="7"/>
      <c r="N22" s="7"/>
      <c r="O22" s="7"/>
      <c r="P22" s="7"/>
      <c r="Q22" s="7"/>
      <c r="R22" s="7"/>
      <c r="S22" s="7" t="s">
        <v>150</v>
      </c>
    </row>
    <row r="23" spans="1:22" ht="20.25" customHeight="1" x14ac:dyDescent="0.25">
      <c r="A23" s="8">
        <v>15</v>
      </c>
      <c r="B23" s="22" t="s">
        <v>113</v>
      </c>
      <c r="C23" s="23" t="s">
        <v>114</v>
      </c>
      <c r="D23" s="6" t="str">
        <f t="shared" ca="1" si="0"/>
        <v xml:space="preserve">51 tháng </v>
      </c>
      <c r="E23" s="7">
        <v>17</v>
      </c>
      <c r="F23" s="7">
        <v>107</v>
      </c>
      <c r="G23" s="7" t="s">
        <v>150</v>
      </c>
      <c r="H23" s="7"/>
      <c r="J23" s="7"/>
      <c r="K23" s="7" t="s">
        <v>150</v>
      </c>
      <c r="L23" s="7"/>
      <c r="M23" s="7"/>
      <c r="N23" s="7"/>
      <c r="O23" s="7" t="s">
        <v>150</v>
      </c>
      <c r="P23" s="7"/>
      <c r="Q23" s="7"/>
      <c r="R23" s="7"/>
      <c r="S23" s="7"/>
      <c r="V23" t="s">
        <v>75</v>
      </c>
    </row>
    <row r="24" spans="1:22" ht="20.25" customHeight="1" x14ac:dyDescent="0.25">
      <c r="A24" s="8">
        <v>16</v>
      </c>
      <c r="B24" s="22" t="s">
        <v>115</v>
      </c>
      <c r="C24" s="21" t="s">
        <v>116</v>
      </c>
      <c r="D24" s="6" t="str">
        <f t="shared" ca="1" si="0"/>
        <v xml:space="preserve">50 tháng </v>
      </c>
      <c r="E24" s="7">
        <v>12</v>
      </c>
      <c r="F24" s="7">
        <v>95</v>
      </c>
      <c r="G24" s="7"/>
      <c r="H24" s="7"/>
      <c r="I24" s="7" t="s">
        <v>150</v>
      </c>
      <c r="J24" s="7"/>
      <c r="K24" s="7"/>
      <c r="L24" s="7"/>
      <c r="M24" s="7" t="s">
        <v>150</v>
      </c>
      <c r="N24" s="7"/>
      <c r="O24" s="7" t="s">
        <v>150</v>
      </c>
      <c r="P24" s="7"/>
      <c r="Q24" s="7"/>
      <c r="R24" s="7"/>
      <c r="S24" s="7"/>
    </row>
    <row r="25" spans="1:22" ht="20.25" customHeight="1" x14ac:dyDescent="0.25">
      <c r="A25" s="8">
        <v>17</v>
      </c>
      <c r="B25" s="5" t="s">
        <v>57</v>
      </c>
      <c r="C25" s="30">
        <v>43191</v>
      </c>
      <c r="D25" s="6" t="str">
        <f t="shared" ca="1" si="0"/>
        <v xml:space="preserve">53 tháng </v>
      </c>
      <c r="E25" s="7">
        <v>12</v>
      </c>
      <c r="F25" s="7">
        <v>95</v>
      </c>
      <c r="G25" s="7"/>
      <c r="H25" s="7"/>
      <c r="I25" s="7" t="s">
        <v>150</v>
      </c>
      <c r="J25" s="7"/>
      <c r="K25" s="7"/>
      <c r="L25" s="7"/>
      <c r="M25" s="7" t="s">
        <v>150</v>
      </c>
      <c r="N25" s="7"/>
      <c r="O25" s="7"/>
      <c r="P25" s="7" t="s">
        <v>150</v>
      </c>
      <c r="Q25" s="7"/>
      <c r="R25" s="7"/>
      <c r="S25" s="7"/>
    </row>
    <row r="26" spans="1:22" ht="20.25" customHeight="1" x14ac:dyDescent="0.25">
      <c r="A26" s="8">
        <v>18</v>
      </c>
      <c r="B26" s="22" t="s">
        <v>117</v>
      </c>
      <c r="C26" s="26">
        <v>43251</v>
      </c>
      <c r="D26" s="6" t="str">
        <f t="shared" ca="1" si="0"/>
        <v xml:space="preserve">51 tháng </v>
      </c>
      <c r="E26" s="7" t="s">
        <v>25</v>
      </c>
      <c r="F26" s="7">
        <v>105</v>
      </c>
      <c r="G26" s="7" t="s">
        <v>150</v>
      </c>
      <c r="H26" s="7"/>
      <c r="I26" s="7"/>
      <c r="J26" s="7"/>
      <c r="K26" s="7" t="s">
        <v>150</v>
      </c>
      <c r="L26" s="7"/>
      <c r="M26" s="7"/>
      <c r="N26" s="7"/>
      <c r="O26" s="7" t="s">
        <v>150</v>
      </c>
      <c r="P26" s="7"/>
      <c r="Q26" s="7"/>
      <c r="R26" s="7"/>
      <c r="S26" s="7"/>
    </row>
    <row r="27" spans="1:22" ht="20.25" customHeight="1" x14ac:dyDescent="0.25">
      <c r="A27" s="8">
        <v>19</v>
      </c>
      <c r="B27" s="22" t="s">
        <v>118</v>
      </c>
      <c r="C27" s="27" t="s">
        <v>119</v>
      </c>
      <c r="D27" s="6" t="str">
        <f t="shared" ca="1" si="0"/>
        <v xml:space="preserve">52 tháng </v>
      </c>
      <c r="E27" s="7">
        <v>16</v>
      </c>
      <c r="F27" s="7">
        <v>104</v>
      </c>
      <c r="G27" s="7" t="s">
        <v>150</v>
      </c>
      <c r="H27" s="7"/>
      <c r="I27" s="7"/>
      <c r="J27" s="7"/>
      <c r="K27" s="7" t="s">
        <v>150</v>
      </c>
      <c r="L27" s="7"/>
      <c r="M27" s="7"/>
      <c r="N27" s="7"/>
      <c r="O27" s="7" t="s">
        <v>150</v>
      </c>
      <c r="P27" s="7"/>
      <c r="Q27" s="7"/>
      <c r="R27" s="7"/>
      <c r="S27" s="7"/>
    </row>
    <row r="28" spans="1:22" ht="20.25" customHeight="1" x14ac:dyDescent="0.25">
      <c r="A28" s="8">
        <v>20</v>
      </c>
      <c r="B28" s="22" t="s">
        <v>122</v>
      </c>
      <c r="C28" s="21" t="s">
        <v>123</v>
      </c>
      <c r="D28" s="6" t="str">
        <f t="shared" ca="1" si="0"/>
        <v xml:space="preserve">48 tháng </v>
      </c>
      <c r="E28" s="7" t="s">
        <v>149</v>
      </c>
      <c r="F28" s="7">
        <v>100</v>
      </c>
      <c r="G28" s="7" t="s">
        <v>150</v>
      </c>
      <c r="H28" s="7"/>
      <c r="I28" s="7"/>
      <c r="J28" s="7"/>
      <c r="K28" s="7" t="s">
        <v>150</v>
      </c>
      <c r="L28" s="7"/>
      <c r="M28" s="7"/>
      <c r="N28" s="7"/>
      <c r="O28" s="7" t="s">
        <v>150</v>
      </c>
      <c r="P28" s="7"/>
      <c r="Q28" s="7"/>
      <c r="R28" s="7"/>
      <c r="S28" s="7"/>
    </row>
    <row r="29" spans="1:22" ht="20.25" customHeight="1" x14ac:dyDescent="0.25">
      <c r="A29" s="8">
        <v>21</v>
      </c>
      <c r="B29" s="22" t="s">
        <v>124</v>
      </c>
      <c r="C29" s="23" t="s">
        <v>125</v>
      </c>
      <c r="D29" s="6" t="str">
        <f t="shared" ca="1" si="0"/>
        <v xml:space="preserve">47 tháng </v>
      </c>
      <c r="E29" s="7" t="s">
        <v>149</v>
      </c>
      <c r="F29" s="7">
        <v>100</v>
      </c>
      <c r="G29" s="7" t="s">
        <v>150</v>
      </c>
      <c r="H29" s="7"/>
      <c r="I29" s="7"/>
      <c r="J29" s="7"/>
      <c r="K29" s="7" t="s">
        <v>150</v>
      </c>
      <c r="L29" s="7"/>
      <c r="M29" s="7"/>
      <c r="N29" s="7"/>
      <c r="O29" s="7" t="s">
        <v>150</v>
      </c>
      <c r="P29" s="7"/>
      <c r="Q29" s="7"/>
      <c r="R29" s="7"/>
      <c r="S29" s="7"/>
    </row>
    <row r="30" spans="1:22" ht="20.25" customHeight="1" x14ac:dyDescent="0.25">
      <c r="A30" s="8">
        <v>22</v>
      </c>
      <c r="B30" s="22" t="s">
        <v>126</v>
      </c>
      <c r="C30" s="23" t="s">
        <v>127</v>
      </c>
      <c r="D30" s="6" t="str">
        <f t="shared" ca="1" si="0"/>
        <v xml:space="preserve">56 tháng </v>
      </c>
      <c r="E30" s="7" t="s">
        <v>23</v>
      </c>
      <c r="F30" s="7">
        <v>110</v>
      </c>
      <c r="G30" s="7" t="s">
        <v>150</v>
      </c>
      <c r="H30" s="7"/>
      <c r="I30" s="7"/>
      <c r="J30" s="7"/>
      <c r="K30" s="7" t="s">
        <v>150</v>
      </c>
      <c r="L30" s="7"/>
      <c r="M30" s="7"/>
      <c r="N30" s="7"/>
      <c r="O30" s="7" t="s">
        <v>150</v>
      </c>
      <c r="P30" s="7"/>
      <c r="Q30" s="7"/>
      <c r="R30" s="7"/>
      <c r="S30" s="7"/>
    </row>
    <row r="31" spans="1:22" ht="20.25" customHeight="1" x14ac:dyDescent="0.25">
      <c r="A31" s="8">
        <v>23</v>
      </c>
      <c r="B31" s="22" t="s">
        <v>128</v>
      </c>
      <c r="C31" s="21" t="s">
        <v>129</v>
      </c>
      <c r="D31" s="6" t="str">
        <f t="shared" ca="1" si="0"/>
        <v xml:space="preserve">46 tháng </v>
      </c>
      <c r="E31" s="7">
        <v>17</v>
      </c>
      <c r="F31" s="7">
        <v>106</v>
      </c>
      <c r="G31" s="7" t="s">
        <v>150</v>
      </c>
      <c r="H31" s="7"/>
      <c r="I31" s="7"/>
      <c r="J31" s="7"/>
      <c r="K31" s="7" t="s">
        <v>150</v>
      </c>
      <c r="L31" s="7"/>
      <c r="M31" s="7"/>
      <c r="N31" s="7"/>
      <c r="O31" s="7" t="s">
        <v>150</v>
      </c>
      <c r="P31" s="7"/>
      <c r="Q31" s="7"/>
      <c r="R31" s="7"/>
      <c r="S31" s="7"/>
    </row>
    <row r="32" spans="1:22" ht="20.25" customHeight="1" x14ac:dyDescent="0.25">
      <c r="A32" s="8">
        <v>24</v>
      </c>
      <c r="B32" s="22" t="s">
        <v>130</v>
      </c>
      <c r="C32" s="23" t="s">
        <v>102</v>
      </c>
      <c r="D32" s="6" t="str">
        <f t="shared" ca="1" si="0"/>
        <v xml:space="preserve">53 tháng </v>
      </c>
      <c r="E32" s="7" t="s">
        <v>23</v>
      </c>
      <c r="F32" s="7">
        <v>106</v>
      </c>
      <c r="G32" s="7" t="s">
        <v>150</v>
      </c>
      <c r="H32" s="7"/>
      <c r="I32" s="7"/>
      <c r="J32" s="7"/>
      <c r="K32" s="7" t="s">
        <v>150</v>
      </c>
      <c r="L32" s="7"/>
      <c r="M32" s="7"/>
      <c r="N32" s="7"/>
      <c r="O32" s="7" t="s">
        <v>150</v>
      </c>
      <c r="P32" s="7"/>
      <c r="Q32" s="7"/>
      <c r="R32" s="7"/>
      <c r="S32" s="7"/>
    </row>
    <row r="33" spans="1:19" ht="20.25" customHeight="1" x14ac:dyDescent="0.25">
      <c r="A33" s="8">
        <v>25</v>
      </c>
      <c r="B33" s="22" t="s">
        <v>131</v>
      </c>
      <c r="C33" s="21" t="s">
        <v>132</v>
      </c>
      <c r="D33" s="6" t="str">
        <f t="shared" ca="1" si="0"/>
        <v xml:space="preserve">50 tháng </v>
      </c>
      <c r="E33" s="7">
        <v>17</v>
      </c>
      <c r="F33" s="7">
        <v>107</v>
      </c>
      <c r="G33" s="7" t="s">
        <v>150</v>
      </c>
      <c r="H33" s="7"/>
      <c r="I33" s="7"/>
      <c r="J33" s="7"/>
      <c r="K33" s="7" t="s">
        <v>150</v>
      </c>
      <c r="L33" s="7"/>
      <c r="M33" s="7"/>
      <c r="N33" s="7"/>
      <c r="O33" s="7" t="s">
        <v>150</v>
      </c>
      <c r="P33" s="7"/>
      <c r="Q33" s="7"/>
      <c r="R33" s="7"/>
      <c r="S33" s="7"/>
    </row>
    <row r="34" spans="1:19" ht="20.25" customHeight="1" x14ac:dyDescent="0.25">
      <c r="A34" s="8">
        <v>26</v>
      </c>
      <c r="B34" s="22" t="s">
        <v>133</v>
      </c>
      <c r="C34" s="23" t="s">
        <v>134</v>
      </c>
      <c r="D34" s="6" t="str">
        <f t="shared" ca="1" si="0"/>
        <v xml:space="preserve">56 tháng </v>
      </c>
      <c r="E34" s="7">
        <v>26</v>
      </c>
      <c r="F34" s="7">
        <v>115</v>
      </c>
      <c r="G34" s="7"/>
      <c r="H34" s="7" t="s">
        <v>150</v>
      </c>
      <c r="I34" s="7"/>
      <c r="J34" s="7"/>
      <c r="K34" s="7" t="s">
        <v>150</v>
      </c>
      <c r="L34" s="7"/>
      <c r="M34" s="7"/>
      <c r="N34" s="7"/>
      <c r="O34" s="7"/>
      <c r="P34" s="7"/>
      <c r="Q34" s="7"/>
      <c r="R34" s="7" t="s">
        <v>150</v>
      </c>
      <c r="S34" s="7"/>
    </row>
    <row r="35" spans="1:19" ht="20.25" customHeight="1" x14ac:dyDescent="0.25">
      <c r="A35" s="8">
        <v>27</v>
      </c>
      <c r="B35" s="22" t="s">
        <v>135</v>
      </c>
      <c r="C35" s="26">
        <v>43319</v>
      </c>
      <c r="D35" s="6" t="str">
        <f t="shared" ca="1" si="0"/>
        <v xml:space="preserve">49 tháng </v>
      </c>
      <c r="E35" s="7">
        <v>17</v>
      </c>
      <c r="F35" s="7">
        <v>102</v>
      </c>
      <c r="G35" s="7" t="s">
        <v>150</v>
      </c>
      <c r="H35" s="7"/>
      <c r="I35" s="7"/>
      <c r="J35" s="7"/>
      <c r="K35" s="7" t="s">
        <v>150</v>
      </c>
      <c r="L35" s="7"/>
      <c r="M35" s="7"/>
      <c r="N35" s="7"/>
      <c r="O35" s="7" t="s">
        <v>150</v>
      </c>
      <c r="P35" s="7"/>
      <c r="Q35" s="7"/>
      <c r="R35" s="7"/>
      <c r="S35" s="7"/>
    </row>
    <row r="36" spans="1:19" ht="20.25" customHeight="1" x14ac:dyDescent="0.25">
      <c r="A36" s="8">
        <v>28</v>
      </c>
      <c r="B36" s="22" t="s">
        <v>136</v>
      </c>
      <c r="C36" s="23" t="s">
        <v>137</v>
      </c>
      <c r="D36" s="6" t="str">
        <f t="shared" ca="1" si="0"/>
        <v xml:space="preserve">46 tháng </v>
      </c>
      <c r="E36" s="7" t="s">
        <v>24</v>
      </c>
      <c r="F36" s="7">
        <v>98</v>
      </c>
      <c r="G36" s="7" t="s">
        <v>150</v>
      </c>
      <c r="H36" s="7"/>
      <c r="I36" s="7"/>
      <c r="J36" s="7"/>
      <c r="K36" s="7" t="s">
        <v>150</v>
      </c>
      <c r="L36" s="7"/>
      <c r="M36" s="7"/>
      <c r="N36" s="7"/>
      <c r="O36" s="7" t="s">
        <v>150</v>
      </c>
      <c r="P36" s="7"/>
      <c r="Q36" s="7"/>
      <c r="R36" s="7"/>
      <c r="S36" s="7"/>
    </row>
    <row r="37" spans="1:19" ht="20.25" customHeight="1" x14ac:dyDescent="0.25">
      <c r="A37" s="8">
        <v>29</v>
      </c>
      <c r="B37" s="22" t="s">
        <v>138</v>
      </c>
      <c r="C37" s="23" t="s">
        <v>139</v>
      </c>
      <c r="D37" s="6" t="str">
        <f t="shared" ca="1" si="0"/>
        <v xml:space="preserve">54 tháng </v>
      </c>
      <c r="E37" s="7">
        <v>13</v>
      </c>
      <c r="F37" s="7">
        <v>103</v>
      </c>
      <c r="G37" s="7"/>
      <c r="H37" s="7"/>
      <c r="I37" s="7" t="s">
        <v>150</v>
      </c>
      <c r="J37" s="7"/>
      <c r="K37" s="7" t="s">
        <v>150</v>
      </c>
      <c r="L37" s="7"/>
      <c r="M37" s="7"/>
      <c r="N37" s="7"/>
      <c r="O37" s="7"/>
      <c r="P37" s="7" t="s">
        <v>150</v>
      </c>
      <c r="Q37" s="7"/>
      <c r="R37" s="7"/>
      <c r="S37" s="7"/>
    </row>
    <row r="38" spans="1:19" ht="20.25" customHeight="1" x14ac:dyDescent="0.25">
      <c r="A38" s="8">
        <v>30</v>
      </c>
      <c r="B38" s="5" t="s">
        <v>144</v>
      </c>
      <c r="C38" s="29">
        <v>43306</v>
      </c>
      <c r="D38" s="6" t="str">
        <f t="shared" ca="1" si="0"/>
        <v xml:space="preserve">49 tháng </v>
      </c>
      <c r="E38" s="7">
        <v>15</v>
      </c>
      <c r="F38" s="7">
        <v>104</v>
      </c>
      <c r="G38" s="7" t="s">
        <v>150</v>
      </c>
      <c r="H38" s="7"/>
      <c r="I38" s="7"/>
      <c r="J38" s="7"/>
      <c r="K38" s="7" t="s">
        <v>150</v>
      </c>
      <c r="L38" s="7"/>
      <c r="M38" s="7"/>
      <c r="N38" s="7"/>
      <c r="O38" s="7" t="s">
        <v>150</v>
      </c>
      <c r="P38" s="7"/>
      <c r="Q38" s="7"/>
      <c r="R38" s="7"/>
      <c r="S38" s="7"/>
    </row>
    <row r="39" spans="1:19" ht="20.25" customHeight="1" x14ac:dyDescent="0.25">
      <c r="A39" s="8">
        <v>31</v>
      </c>
      <c r="B39" s="22" t="s">
        <v>140</v>
      </c>
      <c r="C39" s="21" t="s">
        <v>141</v>
      </c>
      <c r="D39" s="6" t="str">
        <f t="shared" ca="1" si="0"/>
        <v xml:space="preserve">50 tháng </v>
      </c>
      <c r="E39" s="7">
        <v>19</v>
      </c>
      <c r="F39" s="7">
        <v>108</v>
      </c>
      <c r="G39" s="7" t="s">
        <v>150</v>
      </c>
      <c r="H39" s="7"/>
      <c r="I39" s="7"/>
      <c r="J39" s="7"/>
      <c r="K39" s="7" t="s">
        <v>150</v>
      </c>
      <c r="L39" s="7"/>
      <c r="M39" s="7"/>
      <c r="N39" s="7"/>
      <c r="O39" s="7" t="s">
        <v>150</v>
      </c>
      <c r="P39" s="7"/>
      <c r="Q39" s="7"/>
      <c r="R39" s="7"/>
      <c r="S39" s="7"/>
    </row>
    <row r="40" spans="1:19" ht="20.25" customHeight="1" x14ac:dyDescent="0.25">
      <c r="A40" s="8">
        <v>32</v>
      </c>
      <c r="B40" s="28" t="s">
        <v>142</v>
      </c>
      <c r="C40" s="23" t="s">
        <v>143</v>
      </c>
      <c r="D40" s="6" t="str">
        <f t="shared" ca="1" si="0"/>
        <v xml:space="preserve">51 tháng </v>
      </c>
      <c r="E40" s="7">
        <v>15</v>
      </c>
      <c r="F40" s="7">
        <v>102</v>
      </c>
      <c r="G40" s="7" t="s">
        <v>150</v>
      </c>
      <c r="H40" s="7"/>
      <c r="I40" s="7"/>
      <c r="J40" s="7"/>
      <c r="K40" s="7" t="s">
        <v>150</v>
      </c>
      <c r="L40" s="7"/>
      <c r="M40" s="7"/>
      <c r="N40" s="7"/>
      <c r="O40" s="7" t="s">
        <v>150</v>
      </c>
      <c r="P40" s="7"/>
      <c r="Q40" s="7"/>
      <c r="R40" s="7"/>
      <c r="S40" s="7"/>
    </row>
    <row r="41" spans="1:19" ht="20.25" customHeight="1" x14ac:dyDescent="0.25">
      <c r="A41" s="8">
        <v>33</v>
      </c>
      <c r="B41" s="5" t="s">
        <v>145</v>
      </c>
      <c r="C41" s="29">
        <v>43230</v>
      </c>
      <c r="D41" s="6" t="str">
        <f t="shared" ca="1" si="0"/>
        <v xml:space="preserve">52 tháng </v>
      </c>
      <c r="E41" s="7">
        <v>18</v>
      </c>
      <c r="F41" s="7">
        <v>108</v>
      </c>
      <c r="G41" s="7" t="s">
        <v>150</v>
      </c>
      <c r="H41" s="7"/>
      <c r="I41" s="7"/>
      <c r="J41" s="7"/>
      <c r="K41" s="7" t="s">
        <v>150</v>
      </c>
      <c r="L41" s="7"/>
      <c r="M41" s="7"/>
      <c r="N41" s="7"/>
      <c r="O41" s="7" t="s">
        <v>150</v>
      </c>
      <c r="P41" s="7"/>
      <c r="Q41" s="7"/>
      <c r="R41" s="7"/>
      <c r="S41" s="7"/>
    </row>
    <row r="42" spans="1:19" ht="20.25" customHeight="1" x14ac:dyDescent="0.25">
      <c r="A42" s="8">
        <v>34</v>
      </c>
      <c r="B42" s="5" t="s">
        <v>146</v>
      </c>
      <c r="C42" s="30">
        <v>43754</v>
      </c>
      <c r="D42" s="6" t="str">
        <f t="shared" ca="1" si="0"/>
        <v xml:space="preserve">35 tháng </v>
      </c>
      <c r="E42" s="7">
        <v>14</v>
      </c>
      <c r="F42" s="7">
        <v>97</v>
      </c>
      <c r="G42" s="7" t="s">
        <v>150</v>
      </c>
      <c r="H42" s="7"/>
      <c r="I42" s="7"/>
      <c r="J42" s="7"/>
      <c r="K42" s="7" t="s">
        <v>150</v>
      </c>
      <c r="L42" s="7"/>
      <c r="M42" s="7"/>
      <c r="N42" s="7"/>
      <c r="O42" s="7" t="s">
        <v>150</v>
      </c>
      <c r="P42" s="7"/>
      <c r="Q42" s="7"/>
      <c r="R42" s="7"/>
      <c r="S42" s="7"/>
    </row>
    <row r="43" spans="1:19" ht="15" customHeight="1" x14ac:dyDescent="0.25">
      <c r="A43" s="8"/>
      <c r="B43" s="9" t="s">
        <v>1</v>
      </c>
      <c r="C43" s="10"/>
      <c r="D43" s="11"/>
      <c r="E43" s="8"/>
      <c r="F43" s="8"/>
      <c r="G43" s="12">
        <f t="shared" ref="G43:S43" si="1">+COUNTIF(G9:G42,"x")</f>
        <v>28</v>
      </c>
      <c r="H43" s="12">
        <f t="shared" si="1"/>
        <v>2</v>
      </c>
      <c r="I43" s="12">
        <f t="shared" si="1"/>
        <v>4</v>
      </c>
      <c r="J43" s="12">
        <f t="shared" si="1"/>
        <v>0</v>
      </c>
      <c r="K43" s="12">
        <f>+COUNTIF(K9:K42,"x")</f>
        <v>32</v>
      </c>
      <c r="L43" s="12">
        <f t="shared" si="1"/>
        <v>0</v>
      </c>
      <c r="M43" s="12">
        <f t="shared" si="1"/>
        <v>2</v>
      </c>
      <c r="N43" s="12">
        <f t="shared" si="1"/>
        <v>0</v>
      </c>
      <c r="O43" s="12">
        <f t="shared" si="1"/>
        <v>27</v>
      </c>
      <c r="P43" s="12">
        <f t="shared" si="1"/>
        <v>4</v>
      </c>
      <c r="Q43" s="12">
        <f t="shared" si="1"/>
        <v>0</v>
      </c>
      <c r="R43" s="12">
        <f t="shared" si="1"/>
        <v>2</v>
      </c>
      <c r="S43" s="12">
        <f t="shared" si="1"/>
        <v>1</v>
      </c>
    </row>
    <row r="44" spans="1:19" ht="15.75" customHeight="1" x14ac:dyDescent="0.25">
      <c r="A44" s="8"/>
      <c r="B44" s="9" t="s">
        <v>20</v>
      </c>
      <c r="C44" s="13"/>
      <c r="D44" s="5"/>
      <c r="E44" s="8"/>
      <c r="F44" s="8"/>
      <c r="G44" s="14">
        <f>G43/34*100</f>
        <v>82.35294117647058</v>
      </c>
      <c r="H44" s="14">
        <f t="shared" ref="H44:S44" si="2">H43/34*100</f>
        <v>5.8823529411764701</v>
      </c>
      <c r="I44" s="14">
        <f t="shared" si="2"/>
        <v>11.76470588235294</v>
      </c>
      <c r="J44" s="14">
        <f t="shared" si="2"/>
        <v>0</v>
      </c>
      <c r="K44" s="14">
        <f t="shared" si="2"/>
        <v>94.117647058823522</v>
      </c>
      <c r="L44" s="14">
        <f t="shared" si="2"/>
        <v>0</v>
      </c>
      <c r="M44" s="14">
        <f t="shared" si="2"/>
        <v>5.8823529411764701</v>
      </c>
      <c r="N44" s="14">
        <f t="shared" si="2"/>
        <v>0</v>
      </c>
      <c r="O44" s="14">
        <f t="shared" si="2"/>
        <v>79.411764705882348</v>
      </c>
      <c r="P44" s="14">
        <f t="shared" si="2"/>
        <v>11.76470588235294</v>
      </c>
      <c r="Q44" s="14">
        <f t="shared" si="2"/>
        <v>0</v>
      </c>
      <c r="R44" s="14">
        <f t="shared" si="2"/>
        <v>5.8823529411764701</v>
      </c>
      <c r="S44" s="14">
        <f t="shared" si="2"/>
        <v>2.9411764705882351</v>
      </c>
    </row>
    <row r="45" spans="1:19" x14ac:dyDescent="0.25">
      <c r="C45" s="3"/>
    </row>
  </sheetData>
  <sortState ref="A9:T42">
    <sortCondition ref="B9:B42"/>
  </sortState>
  <mergeCells count="24">
    <mergeCell ref="R7:R8"/>
    <mergeCell ref="S7:S8"/>
    <mergeCell ref="G7:G8"/>
    <mergeCell ref="I7:J7"/>
    <mergeCell ref="K7:K8"/>
    <mergeCell ref="M7:N7"/>
    <mergeCell ref="O7:O8"/>
    <mergeCell ref="P7:Q7"/>
    <mergeCell ref="A2:C2"/>
    <mergeCell ref="A1:C1"/>
    <mergeCell ref="A4:Q4"/>
    <mergeCell ref="K6:N6"/>
    <mergeCell ref="O6:S6"/>
    <mergeCell ref="A3:S3"/>
    <mergeCell ref="A5:A8"/>
    <mergeCell ref="B5:B8"/>
    <mergeCell ref="C5:C8"/>
    <mergeCell ref="D5:D8"/>
    <mergeCell ref="E5:E8"/>
    <mergeCell ref="G6:J6"/>
    <mergeCell ref="G5:S5"/>
    <mergeCell ref="H7:H8"/>
    <mergeCell ref="L7:L8"/>
    <mergeCell ref="F5:F8"/>
  </mergeCells>
  <pageMargins left="0.2" right="0.2" top="0.28000000000000003" bottom="0.24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 CHÁU NGOAN BH</vt:lpstr>
      <vt:lpstr>4B4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2022-09-20T02:26:30Z</cp:lastPrinted>
  <dcterms:created xsi:type="dcterms:W3CDTF">2019-08-09T00:47:19Z</dcterms:created>
  <dcterms:modified xsi:type="dcterms:W3CDTF">2022-09-20T02:29:27Z</dcterms:modified>
</cp:coreProperties>
</file>