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20115" windowHeight="6795"/>
  </bookViews>
  <sheets>
    <sheet name="BIỂU 02 -21" sheetId="2" r:id="rId1"/>
    <sheet name="BSDT L2" sheetId="23" r:id="rId2"/>
    <sheet name="BSDT L1" sheetId="22" r:id="rId3"/>
    <sheet name="Bieu 3" sheetId="20" r:id="rId4"/>
    <sheet name="Biểu 4" sheetId="24" r:id="rId5"/>
  </sheets>
  <definedNames>
    <definedName name="_xlnm.Print_Titles" localSheetId="0">'BIỂU 02 -21'!$9:$9</definedName>
    <definedName name="_xlnm.Print_Titles" localSheetId="3">'Bieu 3'!$8:$9</definedName>
  </definedNames>
  <calcPr calcId="191029"/>
</workbook>
</file>

<file path=xl/calcChain.xml><?xml version="1.0" encoding="utf-8"?>
<calcChain xmlns="http://schemas.openxmlformats.org/spreadsheetml/2006/main">
  <c r="D42" i="24" l="1"/>
  <c r="D41" i="24"/>
  <c r="F40" i="24"/>
  <c r="E40" i="24"/>
  <c r="D40" i="24" s="1"/>
  <c r="D39" i="24" s="1"/>
  <c r="C40" i="24"/>
  <c r="F39" i="24"/>
  <c r="E39" i="24"/>
  <c r="C39" i="24"/>
  <c r="D27" i="24"/>
  <c r="C27" i="24"/>
  <c r="F25" i="24"/>
  <c r="E25" i="24"/>
  <c r="D25" i="24"/>
  <c r="C25" i="24"/>
  <c r="F24" i="24"/>
  <c r="E24" i="24"/>
  <c r="D24" i="24"/>
  <c r="C24" i="24"/>
  <c r="D12" i="24"/>
  <c r="C12" i="24"/>
  <c r="D10" i="24"/>
  <c r="D9" i="24" s="1"/>
  <c r="D8" i="24" s="1"/>
  <c r="C10" i="24"/>
  <c r="C9" i="24" s="1"/>
  <c r="C8" i="24" s="1"/>
  <c r="C20" i="20" l="1"/>
  <c r="C19" i="20"/>
  <c r="C13" i="23" l="1"/>
  <c r="C11" i="23" s="1"/>
  <c r="C13" i="22" l="1"/>
  <c r="C11" i="22" s="1"/>
  <c r="C10" i="23"/>
  <c r="C10" i="22" l="1"/>
  <c r="C16" i="2" l="1"/>
  <c r="E18" i="20" l="1"/>
  <c r="D18" i="20"/>
  <c r="C18" i="20"/>
  <c r="C11" i="2"/>
  <c r="C13" i="2"/>
  <c r="C15" i="2"/>
</calcChain>
</file>

<file path=xl/sharedStrings.xml><?xml version="1.0" encoding="utf-8"?>
<sst xmlns="http://schemas.openxmlformats.org/spreadsheetml/2006/main" count="190" uniqueCount="106">
  <si>
    <t>I</t>
  </si>
  <si>
    <t>II</t>
  </si>
  <si>
    <t>(Dùng cho đơn vị dự toán cấp trên và đơn vị</t>
  </si>
  <si>
    <t>Nội dung</t>
  </si>
  <si>
    <t xml:space="preserve">Số 
TT </t>
  </si>
  <si>
    <t>Dự toán được giao</t>
  </si>
  <si>
    <t xml:space="preserve"> dự toán sử dụng ngân sách nhà nước)</t>
  </si>
  <si>
    <t>So sánh (%)</t>
  </si>
  <si>
    <t>Cùng kỳ 
năm trước</t>
  </si>
  <si>
    <t>(Dùng cho đơn vị sử dụng ngân sách)</t>
  </si>
  <si>
    <t>Tổng số thu, chi, nộp ngân sách phí, lệ phí</t>
  </si>
  <si>
    <t xml:space="preserve"> Số thu phí, lệ phí</t>
  </si>
  <si>
    <t>1.1</t>
  </si>
  <si>
    <t>1.2</t>
  </si>
  <si>
    <t>Chi từ nguồn thu phí được để lại</t>
  </si>
  <si>
    <t>2.1</t>
  </si>
  <si>
    <t>Chi sự nghiệp………………….</t>
  </si>
  <si>
    <t>a</t>
  </si>
  <si>
    <t xml:space="preserve"> Kinh phí nhiệm vụ thường xuyên</t>
  </si>
  <si>
    <t>b</t>
  </si>
  <si>
    <t>Kinh phí nhiệm vụ không thường xuyên</t>
  </si>
  <si>
    <t xml:space="preserve"> Số phí, lệ phí nộp NSNN</t>
  </si>
  <si>
    <t>3.1</t>
  </si>
  <si>
    <t>3.2</t>
  </si>
  <si>
    <t>Dự toán chi ngân sách nhà nước</t>
  </si>
  <si>
    <t xml:space="preserve">Kinh phí nhiệm vụ không thường xuyên </t>
  </si>
  <si>
    <t>Chi sự nghiệp giáo dục, đào tạo, dạy nghề</t>
  </si>
  <si>
    <t xml:space="preserve"> Biểu số 2 - Ban hành kèm theo Thông tư số 61/2017/TT-BTC ngày 15 tháng 6 năm 2017 của Bộ Tài chính</t>
  </si>
  <si>
    <t xml:space="preserve"> Biểu số 3 - Ban hành kèm theo Thông tư số 61/2017/TT-BTC ngày 15 tháng 6 năm 2017 của Bộ Tài chính</t>
  </si>
  <si>
    <t>Đơn vị: Trường THCS Nguyễn Trãi</t>
  </si>
  <si>
    <t>Chương: 622</t>
  </si>
  <si>
    <t>Học phí</t>
  </si>
  <si>
    <t>Đvt: Đồng</t>
  </si>
  <si>
    <t>STT</t>
  </si>
  <si>
    <t xml:space="preserve">                                                                                                  Ngô Thị Thủy Huệ</t>
  </si>
  <si>
    <t>ĐV tính: Đồng</t>
  </si>
  <si>
    <t>HIỆU TRƯỞNG</t>
  </si>
  <si>
    <t>Ngô Thị Thủy Huệ</t>
  </si>
  <si>
    <t xml:space="preserve"> Kinh phí nhiệm vụ không thường xuyên</t>
  </si>
  <si>
    <t>Trong đó:</t>
  </si>
  <si>
    <t>- TK 10% thực hiện điều chỉnh tiền lương</t>
  </si>
  <si>
    <t>- Kinh phí còn lại đã trừ tiết kiệm</t>
  </si>
  <si>
    <t>- Trong đó: 40% thu học phí cải cách tiền lương</t>
  </si>
  <si>
    <t xml:space="preserve">                                                                                                                                 HIỆU TRƯỞNG</t>
  </si>
  <si>
    <t xml:space="preserve">                                                                                                                                  HIỆU TRƯỞNG</t>
  </si>
  <si>
    <t xml:space="preserve"> Kinh phí nhiệm vụ thường xuyên:</t>
  </si>
  <si>
    <t xml:space="preserve"> Kinh phí nhiệm vụ không thường xuyên: (Khoản 073, N12)</t>
  </si>
  <si>
    <t>DỰ TOÁN THU- CHI NGÂN SÁCH NHÀ NƯỚC NĂM 2021</t>
  </si>
  <si>
    <t>(Kèm theo Quyết định số: 2112/QĐ-UBND ngày 29/12/2020 của UBND quận Hồng Bàng)</t>
  </si>
  <si>
    <t>BỔ SUNG DỰ TOÁN THU- CHI NGÂN SÁCH NHÀ NƯỚC NĂM 2021</t>
  </si>
  <si>
    <t>(Kèm theo Quyết định số: 879/QĐ-UBND ngày 25/6/2021 của UBND quận Hồng Bàng)</t>
  </si>
  <si>
    <t xml:space="preserve"> Kinh phí nhiệm vụ thường xuyên </t>
  </si>
  <si>
    <t xml:space="preserve"> Kinh phí nhiệm vụ không thường xuyên (N12)</t>
  </si>
  <si>
    <t>Kinh phí hỗ trợ học phí học kỳ 2 năm học 2020 - 2021 theo</t>
  </si>
  <si>
    <t>Nghị quyết số 54/2019/NQ-HĐND ngày 9/12/2019</t>
  </si>
  <si>
    <t>Hồng Bàng, ngày 30 tháng 6 năm 2021</t>
  </si>
  <si>
    <t>(Kèm theo Quyết định số: 401a/QĐ-UBND ngày 01/4/2021 của UBND quận Hồng Bàng)</t>
  </si>
  <si>
    <t>Hạng mục: Cải tạo khu nhà B (Sơn bả, thay cửa lát nền) và hội</t>
  </si>
  <si>
    <t>Hồng Bàng, ngày 8 tháng 4 năm 2021</t>
  </si>
  <si>
    <t>trường. MDP: 200</t>
  </si>
  <si>
    <t>Hồng Bàng, ngày 8 tháng 01 năm 2021</t>
  </si>
  <si>
    <t>ĐÁNH GIÁ THỰC HIỆN DỰ TOÁN THU- CHI NGÂN SÁCH NĂM 2020</t>
  </si>
  <si>
    <t>Dự toán năm 2020</t>
  </si>
  <si>
    <t>Ước thực
hiện năm 2020</t>
  </si>
  <si>
    <t>Dự toán
 năm 2019</t>
  </si>
  <si>
    <t>Hồng Bàng, ngày 31 tháng 3 năm 2021</t>
  </si>
  <si>
    <t xml:space="preserve"> Biểu số 4 - Ban hành kèm theo Thông tư số 61/2017/TT-BTC ngày 15 tháng 6 năm 2017 của Bộ Tài chính</t>
  </si>
  <si>
    <t xml:space="preserve"> QUYẾT TOÁN THU - CHI NGUỒN NSNN, NGUỒN KHÁC NĂM 2020</t>
  </si>
  <si>
    <t xml:space="preserve">          ĐV tính: Đồng</t>
  </si>
  <si>
    <t>Số 
TT</t>
  </si>
  <si>
    <t>Số liệu
 báo cáo
 quyết toán</t>
  </si>
  <si>
    <t>Số liệu quyết toán
 được duyệt</t>
  </si>
  <si>
    <t>Trong đó</t>
  </si>
  <si>
    <t>Quỹ 
lương</t>
  </si>
  <si>
    <t>Mua sắm, 
sửa chữa</t>
  </si>
  <si>
    <t>Trích lập các quỹ</t>
  </si>
  <si>
    <t>Quyết toán thu</t>
  </si>
  <si>
    <t>A</t>
  </si>
  <si>
    <t>Tổng số thu</t>
  </si>
  <si>
    <t xml:space="preserve">Thu sự nghiệp khác </t>
  </si>
  <si>
    <t>Công đoàn cấp trên cấp tiền về</t>
  </si>
  <si>
    <t>Dạy thêm, học thêm</t>
  </si>
  <si>
    <t>Hỗ trợ học tin</t>
  </si>
  <si>
    <t>CSSK ban đầu cho học sinh</t>
  </si>
  <si>
    <t>Dịch vụ nước uống cho học sinh</t>
  </si>
  <si>
    <t>Quỹ đội</t>
  </si>
  <si>
    <t>Trông xe học sinh</t>
  </si>
  <si>
    <t>Nhắn tin điện tử</t>
  </si>
  <si>
    <t>Hội phí chữ thập đỏ</t>
  </si>
  <si>
    <t>Công tác tài trợ giáo dục</t>
  </si>
  <si>
    <t>B</t>
  </si>
  <si>
    <t>Chi từ nguồn thu được để lại</t>
  </si>
  <si>
    <t>Chi sự nghiệp giáo dục</t>
  </si>
  <si>
    <t xml:space="preserve">Hoạt động sự nghiệp khác </t>
  </si>
  <si>
    <t>C</t>
  </si>
  <si>
    <t>Số thu nộp NSNN</t>
  </si>
  <si>
    <t>Quyết toán chi ngân sách nhà nước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</si>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</sst>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163"/>
      <scheme val="minor"/>
    </font>
    <font>
      <sz val="11"/>
      <color theme="1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sz val="10"/>
      <name val="Arial"/>
      <family val="2"/>
    </font>
    <font>
      <i/>
      <sz val="13"/>
      <color theme="1"/>
      <name val="Cambria"/>
      <family val="1"/>
      <charset val="163"/>
      <scheme val="major"/>
    </font>
    <font>
      <b/>
      <sz val="13"/>
      <color theme="1"/>
      <name val="Cambria"/>
      <family val="1"/>
      <charset val="163"/>
      <scheme val="major"/>
    </font>
    <font>
      <i/>
      <sz val="11"/>
      <color theme="1"/>
      <name val="Cambria"/>
      <family val="1"/>
      <charset val="163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4"/>
      <color theme="1"/>
      <name val="Cambria"/>
      <family val="1"/>
      <scheme val="major"/>
    </font>
    <font>
      <sz val="14"/>
      <color theme="1"/>
      <name val="Times New Roman"/>
      <family val="1"/>
      <charset val="163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163"/>
    </font>
    <font>
      <b/>
      <sz val="11"/>
      <color theme="1"/>
      <name val="Calibri"/>
      <family val="2"/>
      <charset val="163"/>
      <scheme val="minor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0"/>
      <color theme="1"/>
      <name val="Times New Roman"/>
      <family val="1"/>
    </font>
    <font>
      <sz val="10"/>
      <name val="Times New Roman"/>
      <family val="1"/>
      <charset val="163"/>
    </font>
    <font>
      <sz val="10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Cambria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6" fillId="0" borderId="1" xfId="0" applyNumberFormat="1" applyFont="1" applyBorder="1"/>
    <xf numFmtId="3" fontId="3" fillId="0" borderId="1" xfId="0" applyNumberFormat="1" applyFont="1" applyBorder="1"/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wrapText="1"/>
    </xf>
    <xf numFmtId="0" fontId="18" fillId="0" borderId="1" xfId="0" applyFont="1" applyBorder="1" applyAlignment="1">
      <alignment horizontal="right"/>
    </xf>
    <xf numFmtId="0" fontId="18" fillId="0" borderId="1" xfId="0" applyFont="1" applyBorder="1" applyAlignment="1">
      <alignment wrapText="1"/>
    </xf>
    <xf numFmtId="0" fontId="15" fillId="0" borderId="2" xfId="0" applyFont="1" applyBorder="1" applyAlignment="1">
      <alignment horizontal="center" vertical="center"/>
    </xf>
    <xf numFmtId="3" fontId="8" fillId="0" borderId="1" xfId="0" applyNumberFormat="1" applyFont="1" applyBorder="1" applyAlignment="1"/>
    <xf numFmtId="4" fontId="8" fillId="0" borderId="1" xfId="0" applyNumberFormat="1" applyFont="1" applyBorder="1" applyAlignment="1"/>
    <xf numFmtId="3" fontId="19" fillId="0" borderId="1" xfId="0" applyNumberFormat="1" applyFont="1" applyBorder="1"/>
    <xf numFmtId="3" fontId="19" fillId="0" borderId="1" xfId="0" applyNumberFormat="1" applyFont="1" applyBorder="1" applyAlignment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0" fontId="18" fillId="0" borderId="1" xfId="0" quotePrefix="1" applyFont="1" applyBorder="1" applyAlignment="1">
      <alignment wrapText="1"/>
    </xf>
    <xf numFmtId="3" fontId="16" fillId="0" borderId="1" xfId="0" applyNumberFormat="1" applyFont="1" applyBorder="1"/>
    <xf numFmtId="3" fontId="22" fillId="0" borderId="1" xfId="0" applyNumberFormat="1" applyFont="1" applyBorder="1"/>
    <xf numFmtId="0" fontId="24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/>
    <xf numFmtId="0" fontId="5" fillId="0" borderId="0" xfId="0" applyFont="1" applyAlignment="1"/>
    <xf numFmtId="0" fontId="26" fillId="0" borderId="0" xfId="0" applyFont="1"/>
    <xf numFmtId="0" fontId="2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3" fontId="27" fillId="0" borderId="1" xfId="0" applyNumberFormat="1" applyFont="1" applyBorder="1" applyAlignment="1">
      <alignment horizontal="right"/>
    </xf>
    <xf numFmtId="3" fontId="28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horizontal="right" vertical="top" wrapText="1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3" fontId="31" fillId="0" borderId="1" xfId="0" applyNumberFormat="1" applyFont="1" applyBorder="1" applyAlignment="1">
      <alignment horizontal="right" vertical="top" wrapText="1"/>
    </xf>
    <xf numFmtId="0" fontId="27" fillId="0" borderId="1" xfId="0" applyFont="1" applyBorder="1" applyAlignment="1">
      <alignment horizontal="justify" vertical="center" wrapText="1"/>
    </xf>
    <xf numFmtId="3" fontId="32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horizontal="justify" vertical="center" wrapText="1"/>
    </xf>
    <xf numFmtId="3" fontId="29" fillId="0" borderId="1" xfId="0" applyNumberFormat="1" applyFont="1" applyBorder="1" applyAlignment="1">
      <alignment horizontal="right" vertical="top" wrapText="1"/>
    </xf>
    <xf numFmtId="3" fontId="33" fillId="0" borderId="1" xfId="0" applyNumberFormat="1" applyFont="1" applyBorder="1" applyAlignment="1">
      <alignment horizontal="right" vertical="top" wrapText="1"/>
    </xf>
    <xf numFmtId="3" fontId="34" fillId="0" borderId="1" xfId="0" applyNumberFormat="1" applyFont="1" applyBorder="1" applyAlignment="1">
      <alignment horizontal="right" vertical="top" wrapText="1"/>
    </xf>
    <xf numFmtId="3" fontId="27" fillId="0" borderId="1" xfId="0" applyNumberFormat="1" applyFont="1" applyBorder="1" applyAlignment="1">
      <alignment horizontal="right" vertical="center" wrapText="1"/>
    </xf>
    <xf numFmtId="3" fontId="27" fillId="0" borderId="1" xfId="0" applyNumberFormat="1" applyFont="1" applyBorder="1" applyAlignment="1">
      <alignment horizontal="right" vertical="center"/>
    </xf>
    <xf numFmtId="3" fontId="35" fillId="0" borderId="1" xfId="0" applyNumberFormat="1" applyFont="1" applyBorder="1" applyAlignment="1">
      <alignment horizontal="right"/>
    </xf>
    <xf numFmtId="3" fontId="31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4" workbookViewId="0">
      <selection activeCell="F21" sqref="F21"/>
    </sheetView>
  </sheetViews>
  <sheetFormatPr defaultColWidth="9" defaultRowHeight="14.25" x14ac:dyDescent="0.2"/>
  <cols>
    <col min="1" max="1" width="5.28515625" style="21" customWidth="1"/>
    <col min="2" max="2" width="66.5703125" style="1" customWidth="1"/>
    <col min="3" max="3" width="26.5703125" style="1" customWidth="1"/>
    <col min="4" max="16384" width="9" style="1"/>
  </cols>
  <sheetData>
    <row r="1" spans="1:5" ht="22.5" customHeight="1" x14ac:dyDescent="0.2">
      <c r="A1" s="75" t="s">
        <v>27</v>
      </c>
      <c r="B1" s="75"/>
      <c r="C1" s="75"/>
      <c r="D1" s="42"/>
    </row>
    <row r="2" spans="1:5" ht="15.75" customHeight="1" x14ac:dyDescent="0.2">
      <c r="A2" s="24"/>
      <c r="B2" s="24"/>
      <c r="C2" s="24"/>
      <c r="D2" s="24"/>
    </row>
    <row r="3" spans="1:5" ht="15.75" x14ac:dyDescent="0.2">
      <c r="A3" s="81" t="s">
        <v>29</v>
      </c>
      <c r="B3" s="81"/>
      <c r="C3" s="25"/>
      <c r="D3" s="26"/>
    </row>
    <row r="4" spans="1:5" ht="15.75" x14ac:dyDescent="0.2">
      <c r="A4" s="82" t="s">
        <v>30</v>
      </c>
      <c r="B4" s="82"/>
      <c r="C4" s="25"/>
      <c r="D4" s="26"/>
    </row>
    <row r="5" spans="1:5" ht="25.5" customHeight="1" x14ac:dyDescent="0.2">
      <c r="A5" s="80" t="s">
        <v>47</v>
      </c>
      <c r="B5" s="80"/>
      <c r="C5" s="80"/>
      <c r="D5" s="26"/>
    </row>
    <row r="6" spans="1:5" s="2" customFormat="1" ht="18" x14ac:dyDescent="0.25">
      <c r="A6" s="83" t="s">
        <v>48</v>
      </c>
      <c r="B6" s="83"/>
      <c r="C6" s="83"/>
      <c r="D6" s="27"/>
      <c r="E6" s="3"/>
    </row>
    <row r="7" spans="1:5" s="2" customFormat="1" ht="18" x14ac:dyDescent="0.25">
      <c r="A7" s="79" t="s">
        <v>9</v>
      </c>
      <c r="B7" s="79"/>
      <c r="C7" s="79"/>
      <c r="D7" s="27"/>
      <c r="E7" s="3"/>
    </row>
    <row r="8" spans="1:5" ht="15.75" x14ac:dyDescent="0.25">
      <c r="A8" s="20"/>
      <c r="B8" s="5"/>
      <c r="C8" s="13" t="s">
        <v>32</v>
      </c>
    </row>
    <row r="9" spans="1:5" s="22" customFormat="1" ht="30" customHeight="1" x14ac:dyDescent="0.25">
      <c r="A9" s="19" t="s">
        <v>33</v>
      </c>
      <c r="B9" s="34" t="s">
        <v>3</v>
      </c>
      <c r="C9" s="34" t="s">
        <v>5</v>
      </c>
    </row>
    <row r="10" spans="1:5" s="14" customFormat="1" ht="30" customHeight="1" x14ac:dyDescent="0.3">
      <c r="A10" s="30" t="s">
        <v>0</v>
      </c>
      <c r="B10" s="31" t="s">
        <v>10</v>
      </c>
      <c r="C10" s="29"/>
    </row>
    <row r="11" spans="1:5" ht="30" customHeight="1" x14ac:dyDescent="0.3">
      <c r="A11" s="30">
        <v>1</v>
      </c>
      <c r="B11" s="31" t="s">
        <v>11</v>
      </c>
      <c r="C11" s="47">
        <f>SUM(C12)</f>
        <v>347760000</v>
      </c>
    </row>
    <row r="12" spans="1:5" ht="30" customHeight="1" x14ac:dyDescent="0.3">
      <c r="A12" s="32" t="s">
        <v>12</v>
      </c>
      <c r="B12" s="33" t="s">
        <v>31</v>
      </c>
      <c r="C12" s="48">
        <v>347760000</v>
      </c>
    </row>
    <row r="13" spans="1:5" ht="30" customHeight="1" x14ac:dyDescent="0.3">
      <c r="A13" s="30">
        <v>2</v>
      </c>
      <c r="B13" s="31" t="s">
        <v>14</v>
      </c>
      <c r="C13" s="47">
        <f>SUM(C14)</f>
        <v>139104000</v>
      </c>
    </row>
    <row r="14" spans="1:5" ht="30" customHeight="1" x14ac:dyDescent="0.3">
      <c r="A14" s="32"/>
      <c r="B14" s="46" t="s">
        <v>42</v>
      </c>
      <c r="C14" s="48">
        <v>139104000</v>
      </c>
    </row>
    <row r="15" spans="1:5" ht="30" customHeight="1" x14ac:dyDescent="0.3">
      <c r="A15" s="30" t="s">
        <v>1</v>
      </c>
      <c r="B15" s="31" t="s">
        <v>24</v>
      </c>
      <c r="C15" s="47">
        <f>SUM(C16)</f>
        <v>3130825000</v>
      </c>
    </row>
    <row r="16" spans="1:5" ht="30" customHeight="1" x14ac:dyDescent="0.3">
      <c r="A16" s="30">
        <v>3</v>
      </c>
      <c r="B16" s="31" t="s">
        <v>26</v>
      </c>
      <c r="C16" s="47">
        <f>SUM(C17+C21)</f>
        <v>3130825000</v>
      </c>
    </row>
    <row r="17" spans="1:3" ht="30" customHeight="1" x14ac:dyDescent="0.3">
      <c r="A17" s="32" t="s">
        <v>22</v>
      </c>
      <c r="B17" s="33" t="s">
        <v>18</v>
      </c>
      <c r="C17" s="48">
        <v>2895390000</v>
      </c>
    </row>
    <row r="18" spans="1:3" ht="30" customHeight="1" x14ac:dyDescent="0.3">
      <c r="A18" s="32"/>
      <c r="B18" s="45" t="s">
        <v>39</v>
      </c>
      <c r="C18" s="48"/>
    </row>
    <row r="19" spans="1:3" ht="30" customHeight="1" x14ac:dyDescent="0.3">
      <c r="A19" s="32"/>
      <c r="B19" s="46" t="s">
        <v>40</v>
      </c>
      <c r="C19" s="48">
        <v>58859000</v>
      </c>
    </row>
    <row r="20" spans="1:3" ht="30" customHeight="1" x14ac:dyDescent="0.3">
      <c r="A20" s="32"/>
      <c r="B20" s="46" t="s">
        <v>41</v>
      </c>
      <c r="C20" s="48">
        <v>2836531000</v>
      </c>
    </row>
    <row r="21" spans="1:3" ht="30" customHeight="1" x14ac:dyDescent="0.3">
      <c r="A21" s="32" t="s">
        <v>23</v>
      </c>
      <c r="B21" s="33" t="s">
        <v>38</v>
      </c>
      <c r="C21" s="48">
        <v>235435000</v>
      </c>
    </row>
    <row r="22" spans="1:3" ht="15.75" customHeight="1" x14ac:dyDescent="0.2"/>
    <row r="23" spans="1:3" ht="18.75" x14ac:dyDescent="0.3">
      <c r="B23" s="76" t="s">
        <v>60</v>
      </c>
      <c r="C23" s="76"/>
    </row>
    <row r="24" spans="1:3" x14ac:dyDescent="0.2">
      <c r="B24" s="77" t="s">
        <v>44</v>
      </c>
      <c r="C24" s="77"/>
    </row>
    <row r="25" spans="1:3" ht="15" x14ac:dyDescent="0.25">
      <c r="B25" s="49"/>
      <c r="C25" s="49"/>
    </row>
    <row r="26" spans="1:3" ht="15" x14ac:dyDescent="0.25">
      <c r="B26" s="49"/>
      <c r="C26" s="49"/>
    </row>
    <row r="27" spans="1:3" ht="15" x14ac:dyDescent="0.25">
      <c r="B27" s="49"/>
      <c r="C27" s="49"/>
    </row>
    <row r="28" spans="1:3" ht="15" x14ac:dyDescent="0.25">
      <c r="B28" s="49"/>
      <c r="C28" s="49"/>
    </row>
    <row r="29" spans="1:3" ht="18.75" x14ac:dyDescent="0.3">
      <c r="B29" s="78" t="s">
        <v>34</v>
      </c>
      <c r="C29" s="78"/>
    </row>
    <row r="39" ht="14.25" customHeight="1" x14ac:dyDescent="0.2"/>
  </sheetData>
  <mergeCells count="9">
    <mergeCell ref="A1:C1"/>
    <mergeCell ref="B23:C23"/>
    <mergeCell ref="B24:C24"/>
    <mergeCell ref="B29:C29"/>
    <mergeCell ref="A7:C7"/>
    <mergeCell ref="A5:C5"/>
    <mergeCell ref="A3:B3"/>
    <mergeCell ref="A4:B4"/>
    <mergeCell ref="A6:C6"/>
  </mergeCells>
  <pageMargins left="0.25" right="0.25" top="0.45" bottom="0.5" header="0.2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9" workbookViewId="0">
      <selection activeCell="G16" sqref="G16"/>
    </sheetView>
  </sheetViews>
  <sheetFormatPr defaultRowHeight="15" x14ac:dyDescent="0.25"/>
  <cols>
    <col min="1" max="1" width="7" customWidth="1"/>
    <col min="2" max="2" width="62.5703125" customWidth="1"/>
    <col min="3" max="3" width="29.85546875" customWidth="1"/>
  </cols>
  <sheetData>
    <row r="1" spans="1:3" ht="21" customHeight="1" x14ac:dyDescent="0.25">
      <c r="A1" s="75" t="s">
        <v>27</v>
      </c>
      <c r="B1" s="75"/>
      <c r="C1" s="75"/>
    </row>
    <row r="2" spans="1:3" x14ac:dyDescent="0.25">
      <c r="A2" s="43"/>
      <c r="B2" s="43"/>
      <c r="C2" s="43"/>
    </row>
    <row r="3" spans="1:3" ht="23.25" customHeight="1" x14ac:dyDescent="0.25">
      <c r="A3" s="81" t="s">
        <v>29</v>
      </c>
      <c r="B3" s="81"/>
      <c r="C3" s="25"/>
    </row>
    <row r="4" spans="1:3" ht="25.5" customHeight="1" x14ac:dyDescent="0.25">
      <c r="A4" s="82" t="s">
        <v>30</v>
      </c>
      <c r="B4" s="82"/>
      <c r="C4" s="25"/>
    </row>
    <row r="5" spans="1:3" ht="32.25" customHeight="1" x14ac:dyDescent="0.25">
      <c r="A5" s="80" t="s">
        <v>49</v>
      </c>
      <c r="B5" s="80"/>
      <c r="C5" s="80"/>
    </row>
    <row r="6" spans="1:3" ht="24" customHeight="1" x14ac:dyDescent="0.25">
      <c r="A6" s="83" t="s">
        <v>50</v>
      </c>
      <c r="B6" s="83"/>
      <c r="C6" s="83"/>
    </row>
    <row r="7" spans="1:3" ht="18.75" customHeight="1" x14ac:dyDescent="0.25">
      <c r="A7" s="79" t="s">
        <v>9</v>
      </c>
      <c r="B7" s="79"/>
      <c r="C7" s="79"/>
    </row>
    <row r="8" spans="1:3" ht="15.75" x14ac:dyDescent="0.25">
      <c r="A8" s="20"/>
      <c r="B8" s="12"/>
      <c r="C8" s="13" t="s">
        <v>32</v>
      </c>
    </row>
    <row r="9" spans="1:3" ht="30" customHeight="1" x14ac:dyDescent="0.25">
      <c r="A9" s="44" t="s">
        <v>33</v>
      </c>
      <c r="B9" s="34" t="s">
        <v>3</v>
      </c>
      <c r="C9" s="34" t="s">
        <v>5</v>
      </c>
    </row>
    <row r="10" spans="1:3" ht="30" customHeight="1" x14ac:dyDescent="0.3">
      <c r="A10" s="30" t="s">
        <v>0</v>
      </c>
      <c r="B10" s="31" t="s">
        <v>24</v>
      </c>
      <c r="C10" s="47">
        <f>SUM(C11)</f>
        <v>188140000</v>
      </c>
    </row>
    <row r="11" spans="1:3" ht="30" customHeight="1" x14ac:dyDescent="0.3">
      <c r="A11" s="30">
        <v>1</v>
      </c>
      <c r="B11" s="31" t="s">
        <v>26</v>
      </c>
      <c r="C11" s="47">
        <f>SUM(C13)</f>
        <v>188140000</v>
      </c>
    </row>
    <row r="12" spans="1:3" ht="30" customHeight="1" x14ac:dyDescent="0.3">
      <c r="A12" s="32" t="s">
        <v>12</v>
      </c>
      <c r="B12" s="33" t="s">
        <v>51</v>
      </c>
      <c r="C12" s="48"/>
    </row>
    <row r="13" spans="1:3" ht="30" customHeight="1" x14ac:dyDescent="0.3">
      <c r="A13" s="32" t="s">
        <v>13</v>
      </c>
      <c r="B13" s="33" t="s">
        <v>52</v>
      </c>
      <c r="C13" s="48">
        <f>SUM(C14)</f>
        <v>188140000</v>
      </c>
    </row>
    <row r="14" spans="1:3" ht="30" customHeight="1" x14ac:dyDescent="0.3">
      <c r="A14" s="32"/>
      <c r="B14" s="46" t="s">
        <v>53</v>
      </c>
      <c r="C14" s="48">
        <v>188140000</v>
      </c>
    </row>
    <row r="15" spans="1:3" ht="30" customHeight="1" x14ac:dyDescent="0.3">
      <c r="A15" s="32"/>
      <c r="B15" s="33" t="s">
        <v>54</v>
      </c>
      <c r="C15" s="48"/>
    </row>
    <row r="16" spans="1:3" ht="30" customHeight="1" x14ac:dyDescent="0.3">
      <c r="A16" s="32"/>
      <c r="B16" s="33"/>
      <c r="C16" s="48"/>
    </row>
    <row r="17" spans="1:3" x14ac:dyDescent="0.25">
      <c r="A17" s="21"/>
      <c r="B17" s="1"/>
      <c r="C17" s="1"/>
    </row>
    <row r="18" spans="1:3" ht="18.75" x14ac:dyDescent="0.3">
      <c r="A18" s="21"/>
      <c r="B18" s="76" t="s">
        <v>55</v>
      </c>
      <c r="C18" s="76"/>
    </row>
    <row r="19" spans="1:3" x14ac:dyDescent="0.25">
      <c r="A19" s="21"/>
      <c r="B19" s="77" t="s">
        <v>43</v>
      </c>
      <c r="C19" s="77"/>
    </row>
    <row r="20" spans="1:3" x14ac:dyDescent="0.25">
      <c r="A20" s="21"/>
      <c r="B20" s="49"/>
      <c r="C20" s="49"/>
    </row>
    <row r="21" spans="1:3" x14ac:dyDescent="0.25">
      <c r="A21" s="21"/>
      <c r="B21" s="49"/>
      <c r="C21" s="49"/>
    </row>
    <row r="22" spans="1:3" x14ac:dyDescent="0.25">
      <c r="A22" s="21"/>
      <c r="B22" s="49"/>
      <c r="C22" s="49"/>
    </row>
    <row r="23" spans="1:3" x14ac:dyDescent="0.25">
      <c r="A23" s="21"/>
      <c r="B23" s="49"/>
      <c r="C23" s="49"/>
    </row>
    <row r="24" spans="1:3" ht="18.75" x14ac:dyDescent="0.3">
      <c r="A24" s="21"/>
      <c r="B24" s="78" t="s">
        <v>34</v>
      </c>
      <c r="C24" s="78"/>
    </row>
  </sheetData>
  <mergeCells count="9">
    <mergeCell ref="B18:C18"/>
    <mergeCell ref="B19:C19"/>
    <mergeCell ref="B24:C24"/>
    <mergeCell ref="A1:C1"/>
    <mergeCell ref="A3:B3"/>
    <mergeCell ref="A4:B4"/>
    <mergeCell ref="A5:C5"/>
    <mergeCell ref="A6:C6"/>
    <mergeCell ref="A7:C7"/>
  </mergeCells>
  <pageMargins left="0.2" right="0.2" top="0.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10" workbookViewId="0">
      <selection activeCell="E18" sqref="E18"/>
    </sheetView>
  </sheetViews>
  <sheetFormatPr defaultRowHeight="15" x14ac:dyDescent="0.25"/>
  <cols>
    <col min="1" max="1" width="7.5703125" customWidth="1"/>
    <col min="2" max="2" width="68" customWidth="1"/>
    <col min="3" max="3" width="24" customWidth="1"/>
  </cols>
  <sheetData>
    <row r="1" spans="1:3" ht="18.75" customHeight="1" x14ac:dyDescent="0.25">
      <c r="A1" s="75" t="s">
        <v>27</v>
      </c>
      <c r="B1" s="75"/>
      <c r="C1" s="75"/>
    </row>
    <row r="2" spans="1:3" x14ac:dyDescent="0.25">
      <c r="A2" s="43"/>
      <c r="B2" s="43"/>
      <c r="C2" s="43"/>
    </row>
    <row r="3" spans="1:3" ht="24" customHeight="1" x14ac:dyDescent="0.25">
      <c r="A3" s="81" t="s">
        <v>29</v>
      </c>
      <c r="B3" s="81"/>
      <c r="C3" s="25"/>
    </row>
    <row r="4" spans="1:3" ht="22.5" customHeight="1" x14ac:dyDescent="0.25">
      <c r="A4" s="82" t="s">
        <v>30</v>
      </c>
      <c r="B4" s="82"/>
      <c r="C4" s="25"/>
    </row>
    <row r="5" spans="1:3" ht="26.25" customHeight="1" x14ac:dyDescent="0.25">
      <c r="A5" s="80" t="s">
        <v>49</v>
      </c>
      <c r="B5" s="80"/>
      <c r="C5" s="80"/>
    </row>
    <row r="6" spans="1:3" ht="20.25" customHeight="1" x14ac:dyDescent="0.25">
      <c r="A6" s="83" t="s">
        <v>56</v>
      </c>
      <c r="B6" s="83"/>
      <c r="C6" s="83"/>
    </row>
    <row r="7" spans="1:3" ht="20.25" customHeight="1" x14ac:dyDescent="0.25">
      <c r="A7" s="79" t="s">
        <v>9</v>
      </c>
      <c r="B7" s="79"/>
      <c r="C7" s="79"/>
    </row>
    <row r="8" spans="1:3" ht="15.75" x14ac:dyDescent="0.25">
      <c r="A8" s="20"/>
      <c r="B8" s="12"/>
      <c r="C8" s="13" t="s">
        <v>32</v>
      </c>
    </row>
    <row r="9" spans="1:3" ht="30" customHeight="1" x14ac:dyDescent="0.25">
      <c r="A9" s="44" t="s">
        <v>33</v>
      </c>
      <c r="B9" s="34" t="s">
        <v>3</v>
      </c>
      <c r="C9" s="34" t="s">
        <v>5</v>
      </c>
    </row>
    <row r="10" spans="1:3" ht="30" customHeight="1" x14ac:dyDescent="0.3">
      <c r="A10" s="30" t="s">
        <v>0</v>
      </c>
      <c r="B10" s="31" t="s">
        <v>24</v>
      </c>
      <c r="C10" s="47">
        <f>SUM(C11)</f>
        <v>775848799</v>
      </c>
    </row>
    <row r="11" spans="1:3" ht="30" customHeight="1" x14ac:dyDescent="0.3">
      <c r="A11" s="30">
        <v>1</v>
      </c>
      <c r="B11" s="31" t="s">
        <v>26</v>
      </c>
      <c r="C11" s="47">
        <f>SUM(C13)</f>
        <v>775848799</v>
      </c>
    </row>
    <row r="12" spans="1:3" ht="30" customHeight="1" x14ac:dyDescent="0.3">
      <c r="A12" s="32" t="s">
        <v>12</v>
      </c>
      <c r="B12" s="33" t="s">
        <v>45</v>
      </c>
      <c r="C12" s="48"/>
    </row>
    <row r="13" spans="1:3" ht="30" customHeight="1" x14ac:dyDescent="0.3">
      <c r="A13" s="32" t="s">
        <v>13</v>
      </c>
      <c r="B13" s="33" t="s">
        <v>46</v>
      </c>
      <c r="C13" s="48">
        <f>SUM(C14+C15)</f>
        <v>775848799</v>
      </c>
    </row>
    <row r="14" spans="1:3" ht="30" customHeight="1" x14ac:dyDescent="0.3">
      <c r="A14" s="32"/>
      <c r="B14" s="46" t="s">
        <v>57</v>
      </c>
      <c r="C14" s="48">
        <v>775848799</v>
      </c>
    </row>
    <row r="15" spans="1:3" ht="30" customHeight="1" x14ac:dyDescent="0.3">
      <c r="A15" s="32"/>
      <c r="B15" s="46" t="s">
        <v>59</v>
      </c>
      <c r="C15" s="48"/>
    </row>
    <row r="16" spans="1:3" ht="30" customHeight="1" x14ac:dyDescent="0.3">
      <c r="A16" s="32"/>
      <c r="B16" s="33"/>
      <c r="C16" s="48"/>
    </row>
    <row r="17" spans="1:3" x14ac:dyDescent="0.25">
      <c r="A17" s="21"/>
      <c r="B17" s="1"/>
      <c r="C17" s="1"/>
    </row>
    <row r="18" spans="1:3" ht="18.75" x14ac:dyDescent="0.3">
      <c r="A18" s="21"/>
      <c r="B18" s="76" t="s">
        <v>58</v>
      </c>
      <c r="C18" s="76"/>
    </row>
    <row r="19" spans="1:3" x14ac:dyDescent="0.25">
      <c r="A19" s="21"/>
      <c r="B19" s="77" t="s">
        <v>43</v>
      </c>
      <c r="C19" s="77"/>
    </row>
    <row r="20" spans="1:3" x14ac:dyDescent="0.25">
      <c r="A20" s="21"/>
      <c r="B20" s="49"/>
      <c r="C20" s="49"/>
    </row>
    <row r="21" spans="1:3" x14ac:dyDescent="0.25">
      <c r="A21" s="21"/>
      <c r="B21" s="49"/>
      <c r="C21" s="49"/>
    </row>
    <row r="22" spans="1:3" x14ac:dyDescent="0.25">
      <c r="A22" s="21"/>
      <c r="B22" s="49"/>
      <c r="C22" s="49"/>
    </row>
    <row r="23" spans="1:3" x14ac:dyDescent="0.25">
      <c r="A23" s="21"/>
      <c r="B23" s="49"/>
      <c r="C23" s="49"/>
    </row>
    <row r="24" spans="1:3" ht="18.75" x14ac:dyDescent="0.3">
      <c r="A24" s="21"/>
      <c r="B24" s="78" t="s">
        <v>34</v>
      </c>
      <c r="C24" s="78"/>
    </row>
  </sheetData>
  <mergeCells count="9">
    <mergeCell ref="B18:C18"/>
    <mergeCell ref="B19:C19"/>
    <mergeCell ref="B24:C24"/>
    <mergeCell ref="A1:C1"/>
    <mergeCell ref="A3:B3"/>
    <mergeCell ref="A4:B4"/>
    <mergeCell ref="A5:C5"/>
    <mergeCell ref="A6:C6"/>
    <mergeCell ref="A7:C7"/>
  </mergeCells>
  <pageMargins left="0.2" right="0.2" top="0.5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1" workbookViewId="0">
      <selection activeCell="I22" sqref="I22"/>
    </sheetView>
  </sheetViews>
  <sheetFormatPr defaultColWidth="9" defaultRowHeight="18" x14ac:dyDescent="0.25"/>
  <cols>
    <col min="1" max="1" width="4.42578125" style="2" customWidth="1"/>
    <col min="2" max="2" width="37.28515625" style="2" customWidth="1"/>
    <col min="3" max="3" width="15.28515625" style="2" customWidth="1"/>
    <col min="4" max="4" width="14.42578125" style="2" customWidth="1"/>
    <col min="5" max="5" width="14.85546875" style="2" customWidth="1"/>
    <col min="6" max="6" width="13.7109375" style="2" customWidth="1"/>
    <col min="7" max="16384" width="9" style="2"/>
  </cols>
  <sheetData>
    <row r="1" spans="1:8" ht="29.25" customHeight="1" x14ac:dyDescent="0.25">
      <c r="A1" s="75" t="s">
        <v>28</v>
      </c>
      <c r="B1" s="75"/>
      <c r="C1" s="75"/>
      <c r="D1" s="75"/>
      <c r="E1" s="75"/>
      <c r="F1" s="75"/>
      <c r="G1" s="4"/>
      <c r="H1" s="4"/>
    </row>
    <row r="2" spans="1:8" x14ac:dyDescent="0.25">
      <c r="A2" s="81" t="s">
        <v>29</v>
      </c>
      <c r="B2" s="81"/>
      <c r="C2" s="41"/>
      <c r="D2" s="27"/>
      <c r="E2" s="84"/>
      <c r="F2" s="84"/>
      <c r="G2" s="3"/>
      <c r="H2" s="3"/>
    </row>
    <row r="3" spans="1:8" x14ac:dyDescent="0.25">
      <c r="A3" s="82" t="s">
        <v>30</v>
      </c>
      <c r="B3" s="82"/>
      <c r="C3" s="41"/>
      <c r="D3" s="27"/>
      <c r="E3" s="27"/>
      <c r="F3" s="41"/>
      <c r="G3" s="3"/>
      <c r="H3" s="3"/>
    </row>
    <row r="4" spans="1:8" ht="23.25" customHeight="1" x14ac:dyDescent="0.25">
      <c r="A4" s="80" t="s">
        <v>61</v>
      </c>
      <c r="B4" s="80"/>
      <c r="C4" s="80"/>
      <c r="D4" s="80"/>
      <c r="E4" s="80"/>
      <c r="F4" s="80"/>
      <c r="G4" s="3"/>
      <c r="H4" s="3"/>
    </row>
    <row r="5" spans="1:8" x14ac:dyDescent="0.25">
      <c r="A5" s="79" t="s">
        <v>2</v>
      </c>
      <c r="B5" s="79"/>
      <c r="C5" s="79"/>
      <c r="D5" s="79"/>
      <c r="E5" s="79"/>
      <c r="F5" s="79"/>
      <c r="G5" s="15"/>
      <c r="H5" s="3"/>
    </row>
    <row r="6" spans="1:8" x14ac:dyDescent="0.25">
      <c r="A6" s="79" t="s">
        <v>6</v>
      </c>
      <c r="B6" s="79"/>
      <c r="C6" s="79"/>
      <c r="D6" s="79"/>
      <c r="E6" s="79"/>
      <c r="F6" s="79"/>
      <c r="G6" s="15"/>
      <c r="H6" s="3"/>
    </row>
    <row r="7" spans="1:8" x14ac:dyDescent="0.25">
      <c r="A7" s="16"/>
      <c r="B7" s="16"/>
      <c r="C7" s="16"/>
      <c r="D7" s="16"/>
      <c r="E7" s="88" t="s">
        <v>35</v>
      </c>
      <c r="F7" s="88"/>
      <c r="G7" s="16"/>
      <c r="H7" s="3"/>
    </row>
    <row r="8" spans="1:8" ht="21.75" customHeight="1" x14ac:dyDescent="0.25">
      <c r="A8" s="89" t="s">
        <v>4</v>
      </c>
      <c r="B8" s="91" t="s">
        <v>3</v>
      </c>
      <c r="C8" s="93" t="s">
        <v>62</v>
      </c>
      <c r="D8" s="93" t="s">
        <v>63</v>
      </c>
      <c r="E8" s="95" t="s">
        <v>7</v>
      </c>
      <c r="F8" s="96"/>
      <c r="G8" s="3"/>
      <c r="H8" s="3"/>
    </row>
    <row r="9" spans="1:8" ht="39" customHeight="1" x14ac:dyDescent="0.25">
      <c r="A9" s="90"/>
      <c r="B9" s="92"/>
      <c r="C9" s="94"/>
      <c r="D9" s="94"/>
      <c r="E9" s="23" t="s">
        <v>64</v>
      </c>
      <c r="F9" s="17" t="s">
        <v>8</v>
      </c>
      <c r="G9" s="3"/>
      <c r="H9" s="3"/>
    </row>
    <row r="10" spans="1:8" ht="39.75" customHeight="1" x14ac:dyDescent="0.25">
      <c r="A10" s="39" t="s">
        <v>0</v>
      </c>
      <c r="B10" s="40" t="s">
        <v>10</v>
      </c>
      <c r="C10" s="6"/>
      <c r="D10" s="6"/>
      <c r="E10" s="6"/>
      <c r="F10" s="6"/>
      <c r="G10" s="3"/>
      <c r="H10" s="3"/>
    </row>
    <row r="11" spans="1:8" ht="24.95" customHeight="1" x14ac:dyDescent="0.25">
      <c r="A11" s="8">
        <v>1</v>
      </c>
      <c r="B11" s="18" t="s">
        <v>11</v>
      </c>
      <c r="C11" s="10"/>
      <c r="D11" s="7"/>
      <c r="E11" s="7"/>
      <c r="F11" s="7"/>
      <c r="G11" s="3"/>
      <c r="H11" s="3"/>
    </row>
    <row r="12" spans="1:8" ht="24.95" customHeight="1" x14ac:dyDescent="0.25">
      <c r="A12" s="8">
        <v>2</v>
      </c>
      <c r="B12" s="18" t="s">
        <v>14</v>
      </c>
      <c r="C12" s="9"/>
      <c r="D12" s="7"/>
      <c r="E12" s="7"/>
      <c r="F12" s="7"/>
      <c r="G12" s="3"/>
      <c r="H12" s="3"/>
    </row>
    <row r="13" spans="1:8" ht="24.95" customHeight="1" x14ac:dyDescent="0.25">
      <c r="A13" s="8" t="s">
        <v>15</v>
      </c>
      <c r="B13" s="18" t="s">
        <v>16</v>
      </c>
      <c r="C13" s="9"/>
      <c r="D13" s="7"/>
      <c r="E13" s="7"/>
      <c r="F13" s="7"/>
      <c r="G13" s="3"/>
      <c r="H13" s="3"/>
    </row>
    <row r="14" spans="1:8" ht="24.95" customHeight="1" x14ac:dyDescent="0.25">
      <c r="A14" s="8" t="s">
        <v>17</v>
      </c>
      <c r="B14" s="18" t="s">
        <v>18</v>
      </c>
      <c r="C14" s="10"/>
      <c r="D14" s="7"/>
      <c r="E14" s="7"/>
      <c r="F14" s="7"/>
      <c r="G14" s="3"/>
      <c r="H14" s="3"/>
    </row>
    <row r="15" spans="1:8" ht="24.95" customHeight="1" x14ac:dyDescent="0.25">
      <c r="A15" s="8" t="s">
        <v>19</v>
      </c>
      <c r="B15" s="18" t="s">
        <v>20</v>
      </c>
      <c r="C15" s="9"/>
      <c r="D15" s="7"/>
      <c r="E15" s="7"/>
      <c r="F15" s="7"/>
      <c r="G15" s="3"/>
      <c r="H15" s="3"/>
    </row>
    <row r="16" spans="1:8" ht="24.95" customHeight="1" x14ac:dyDescent="0.25">
      <c r="A16" s="8">
        <v>3</v>
      </c>
      <c r="B16" s="18" t="s">
        <v>21</v>
      </c>
      <c r="C16" s="9"/>
      <c r="D16" s="7"/>
      <c r="E16" s="7"/>
      <c r="F16" s="7"/>
      <c r="G16" s="3"/>
      <c r="H16" s="3"/>
    </row>
    <row r="17" spans="1:8" ht="24.95" customHeight="1" x14ac:dyDescent="0.25">
      <c r="A17" s="8" t="s">
        <v>1</v>
      </c>
      <c r="B17" s="18" t="s">
        <v>24</v>
      </c>
      <c r="C17" s="11"/>
      <c r="D17" s="7"/>
      <c r="E17" s="7"/>
      <c r="F17" s="7"/>
      <c r="G17" s="3"/>
      <c r="H17" s="3"/>
    </row>
    <row r="18" spans="1:8" ht="24.95" customHeight="1" x14ac:dyDescent="0.25">
      <c r="A18" s="8">
        <v>3</v>
      </c>
      <c r="B18" s="18" t="s">
        <v>26</v>
      </c>
      <c r="C18" s="37">
        <f>SUM(C19+C20)</f>
        <v>5123438201</v>
      </c>
      <c r="D18" s="37">
        <f>SUM(D19+D20)</f>
        <v>5123438201</v>
      </c>
      <c r="E18" s="37">
        <f>SUM(E19+E20)</f>
        <v>3193021000</v>
      </c>
      <c r="F18" s="36">
        <v>0.62</v>
      </c>
    </row>
    <row r="19" spans="1:8" ht="24.95" customHeight="1" x14ac:dyDescent="0.25">
      <c r="A19" s="8" t="s">
        <v>22</v>
      </c>
      <c r="B19" s="18" t="s">
        <v>18</v>
      </c>
      <c r="C19" s="37">
        <f>SUM(D19)</f>
        <v>3201526000</v>
      </c>
      <c r="D19" s="37">
        <v>3201526000</v>
      </c>
      <c r="E19" s="38">
        <v>2844000000</v>
      </c>
      <c r="F19" s="36"/>
    </row>
    <row r="20" spans="1:8" ht="24.95" customHeight="1" x14ac:dyDescent="0.25">
      <c r="A20" s="8" t="s">
        <v>23</v>
      </c>
      <c r="B20" s="18" t="s">
        <v>25</v>
      </c>
      <c r="C20" s="37">
        <f>SUM(D20)</f>
        <v>1921912201</v>
      </c>
      <c r="D20" s="37">
        <v>1921912201</v>
      </c>
      <c r="E20" s="38">
        <v>349021000</v>
      </c>
      <c r="F20" s="36"/>
    </row>
    <row r="21" spans="1:8" ht="24.95" customHeight="1" x14ac:dyDescent="0.25">
      <c r="A21" s="8"/>
      <c r="B21" s="18"/>
      <c r="C21" s="28"/>
      <c r="D21" s="28"/>
      <c r="E21" s="35"/>
      <c r="F21" s="35"/>
    </row>
    <row r="22" spans="1:8" x14ac:dyDescent="0.25">
      <c r="D22" s="86" t="s">
        <v>65</v>
      </c>
      <c r="E22" s="86"/>
      <c r="F22" s="86"/>
    </row>
    <row r="23" spans="1:8" x14ac:dyDescent="0.25">
      <c r="D23" s="87" t="s">
        <v>36</v>
      </c>
      <c r="E23" s="87"/>
      <c r="F23" s="87"/>
    </row>
    <row r="27" spans="1:8" x14ac:dyDescent="0.25">
      <c r="D27" s="85" t="s">
        <v>37</v>
      </c>
      <c r="E27" s="85"/>
      <c r="F27" s="85"/>
    </row>
  </sheetData>
  <mergeCells count="16">
    <mergeCell ref="D27:F27"/>
    <mergeCell ref="D22:F22"/>
    <mergeCell ref="D23:F23"/>
    <mergeCell ref="A5:F5"/>
    <mergeCell ref="A6:F6"/>
    <mergeCell ref="E7:F7"/>
    <mergeCell ref="A8:A9"/>
    <mergeCell ref="B8:B9"/>
    <mergeCell ref="C8:C9"/>
    <mergeCell ref="D8:D9"/>
    <mergeCell ref="E8:F8"/>
    <mergeCell ref="A1:F1"/>
    <mergeCell ref="A2:B2"/>
    <mergeCell ref="E2:F2"/>
    <mergeCell ref="A3:B3"/>
    <mergeCell ref="A4:F4"/>
  </mergeCells>
  <pageMargins left="0.2" right="0.2" top="0.45" bottom="0.45" header="0.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26" workbookViewId="0">
      <selection activeCell="K40" sqref="K40"/>
    </sheetView>
  </sheetViews>
  <sheetFormatPr defaultRowHeight="15" x14ac:dyDescent="0.25"/>
  <cols>
    <col min="1" max="1" width="4.85546875" customWidth="1"/>
    <col min="2" max="2" width="31.7109375" customWidth="1"/>
    <col min="3" max="3" width="12.7109375" customWidth="1"/>
    <col min="4" max="4" width="13.28515625" customWidth="1"/>
    <col min="5" max="5" width="12.5703125" customWidth="1"/>
    <col min="6" max="6" width="12.7109375" customWidth="1"/>
    <col min="7" max="7" width="11.28515625" customWidth="1"/>
  </cols>
  <sheetData>
    <row r="1" spans="1:8" ht="19.5" customHeight="1" x14ac:dyDescent="0.25">
      <c r="A1" s="75" t="s">
        <v>66</v>
      </c>
      <c r="B1" s="75"/>
      <c r="C1" s="75"/>
      <c r="D1" s="75"/>
      <c r="E1" s="75"/>
      <c r="F1" s="75"/>
      <c r="G1" s="75"/>
    </row>
    <row r="2" spans="1:8" ht="15.75" x14ac:dyDescent="0.25">
      <c r="A2" s="81" t="s">
        <v>29</v>
      </c>
      <c r="B2" s="81"/>
      <c r="C2" s="41"/>
      <c r="D2" s="27"/>
      <c r="E2" s="50"/>
      <c r="F2" s="50"/>
      <c r="G2" s="51"/>
    </row>
    <row r="3" spans="1:8" ht="15.75" x14ac:dyDescent="0.25">
      <c r="A3" s="82" t="s">
        <v>30</v>
      </c>
      <c r="B3" s="82"/>
      <c r="C3" s="41"/>
      <c r="D3" s="27"/>
      <c r="E3" s="50"/>
      <c r="F3" s="50"/>
      <c r="G3" s="51"/>
    </row>
    <row r="4" spans="1:8" ht="21" customHeight="1" x14ac:dyDescent="0.25">
      <c r="A4" s="80" t="s">
        <v>67</v>
      </c>
      <c r="B4" s="80"/>
      <c r="C4" s="80"/>
      <c r="D4" s="80"/>
      <c r="E4" s="80"/>
      <c r="F4" s="80"/>
      <c r="G4" s="80"/>
    </row>
    <row r="5" spans="1:8" ht="15" customHeight="1" x14ac:dyDescent="0.25">
      <c r="A5" s="3"/>
      <c r="B5" s="3"/>
      <c r="C5" s="97" t="s">
        <v>68</v>
      </c>
      <c r="D5" s="97"/>
      <c r="E5" s="97"/>
      <c r="F5" s="97"/>
      <c r="G5" s="97"/>
      <c r="H5" s="52"/>
    </row>
    <row r="6" spans="1:8" s="54" customFormat="1" ht="12.75" customHeight="1" x14ac:dyDescent="0.25">
      <c r="A6" s="98" t="s">
        <v>69</v>
      </c>
      <c r="B6" s="100" t="s">
        <v>3</v>
      </c>
      <c r="C6" s="98" t="s">
        <v>70</v>
      </c>
      <c r="D6" s="98" t="s">
        <v>71</v>
      </c>
      <c r="E6" s="102" t="s">
        <v>72</v>
      </c>
      <c r="F6" s="102"/>
      <c r="G6" s="102"/>
      <c r="H6" s="53"/>
    </row>
    <row r="7" spans="1:8" s="54" customFormat="1" ht="27" customHeight="1" x14ac:dyDescent="0.25">
      <c r="A7" s="99"/>
      <c r="B7" s="99"/>
      <c r="C7" s="101"/>
      <c r="D7" s="101"/>
      <c r="E7" s="55" t="s">
        <v>73</v>
      </c>
      <c r="F7" s="55" t="s">
        <v>74</v>
      </c>
      <c r="G7" s="55" t="s">
        <v>75</v>
      </c>
    </row>
    <row r="8" spans="1:8" s="2" customFormat="1" ht="17.100000000000001" customHeight="1" x14ac:dyDescent="0.25">
      <c r="A8" s="56" t="s">
        <v>0</v>
      </c>
      <c r="B8" s="57" t="s">
        <v>76</v>
      </c>
      <c r="C8" s="58">
        <f>SUM(C9)</f>
        <v>1333363793</v>
      </c>
      <c r="D8" s="58">
        <f>SUM(D9)</f>
        <v>1333363793</v>
      </c>
      <c r="E8" s="59"/>
      <c r="F8" s="59"/>
      <c r="G8" s="60"/>
      <c r="H8" s="3"/>
    </row>
    <row r="9" spans="1:8" s="2" customFormat="1" ht="17.100000000000001" customHeight="1" x14ac:dyDescent="0.25">
      <c r="A9" s="56" t="s">
        <v>77</v>
      </c>
      <c r="B9" s="57" t="s">
        <v>78</v>
      </c>
      <c r="C9" s="58">
        <f>SUM(C10+C12)</f>
        <v>1333363793</v>
      </c>
      <c r="D9" s="58">
        <f>SUM(D10+D12)</f>
        <v>1333363793</v>
      </c>
      <c r="E9" s="59"/>
      <c r="F9" s="59"/>
      <c r="G9" s="60"/>
      <c r="H9" s="3"/>
    </row>
    <row r="10" spans="1:8" s="2" customFormat="1" ht="17.100000000000001" customHeight="1" x14ac:dyDescent="0.25">
      <c r="A10" s="56">
        <v>1</v>
      </c>
      <c r="B10" s="57" t="s">
        <v>11</v>
      </c>
      <c r="C10" s="61">
        <f>SUM(C11)</f>
        <v>346334000</v>
      </c>
      <c r="D10" s="61">
        <f>SUM(D11)</f>
        <v>346334000</v>
      </c>
      <c r="E10" s="60"/>
      <c r="F10" s="60"/>
      <c r="G10" s="60"/>
      <c r="H10" s="3"/>
    </row>
    <row r="11" spans="1:8" s="2" customFormat="1" ht="17.100000000000001" customHeight="1" x14ac:dyDescent="0.25">
      <c r="A11" s="62" t="s">
        <v>12</v>
      </c>
      <c r="B11" s="63" t="s">
        <v>31</v>
      </c>
      <c r="C11" s="64">
        <v>346334000</v>
      </c>
      <c r="D11" s="64">
        <v>346334000</v>
      </c>
      <c r="E11" s="60"/>
      <c r="F11" s="60"/>
      <c r="G11" s="60"/>
      <c r="H11" s="3"/>
    </row>
    <row r="12" spans="1:8" ht="17.100000000000001" customHeight="1" x14ac:dyDescent="0.25">
      <c r="A12" s="56">
        <v>2</v>
      </c>
      <c r="B12" s="65" t="s">
        <v>79</v>
      </c>
      <c r="C12" s="61">
        <f>SUM(C13:C22)</f>
        <v>987029793</v>
      </c>
      <c r="D12" s="61">
        <f>SUM(D13:D22)</f>
        <v>987029793</v>
      </c>
      <c r="E12" s="60"/>
      <c r="F12" s="60"/>
      <c r="G12" s="66"/>
    </row>
    <row r="13" spans="1:8" ht="17.100000000000001" customHeight="1" x14ac:dyDescent="0.25">
      <c r="A13" s="62" t="s">
        <v>15</v>
      </c>
      <c r="B13" s="67" t="s">
        <v>80</v>
      </c>
      <c r="C13" s="68">
        <v>8587000</v>
      </c>
      <c r="D13" s="68">
        <v>8587000</v>
      </c>
      <c r="E13" s="60"/>
      <c r="F13" s="60"/>
      <c r="G13" s="66"/>
    </row>
    <row r="14" spans="1:8" ht="17.100000000000001" customHeight="1" x14ac:dyDescent="0.25">
      <c r="A14" s="62" t="s">
        <v>97</v>
      </c>
      <c r="B14" s="67" t="s">
        <v>81</v>
      </c>
      <c r="C14" s="68">
        <v>789363000</v>
      </c>
      <c r="D14" s="68">
        <v>789363000</v>
      </c>
      <c r="E14" s="60"/>
      <c r="F14" s="60"/>
      <c r="G14" s="66"/>
    </row>
    <row r="15" spans="1:8" ht="17.100000000000001" customHeight="1" x14ac:dyDescent="0.25">
      <c r="A15" s="62" t="s">
        <v>98</v>
      </c>
      <c r="B15" s="67" t="s">
        <v>82</v>
      </c>
      <c r="C15" s="68">
        <v>8340000</v>
      </c>
      <c r="D15" s="68">
        <v>8340000</v>
      </c>
      <c r="E15" s="60"/>
      <c r="F15" s="60"/>
      <c r="G15" s="66"/>
    </row>
    <row r="16" spans="1:8" ht="17.100000000000001" customHeight="1" x14ac:dyDescent="0.25">
      <c r="A16" s="62" t="s">
        <v>99</v>
      </c>
      <c r="B16" s="67" t="s">
        <v>83</v>
      </c>
      <c r="C16" s="64">
        <v>14889793</v>
      </c>
      <c r="D16" s="64">
        <v>14889793</v>
      </c>
      <c r="E16" s="60"/>
      <c r="F16" s="60"/>
      <c r="G16" s="66"/>
    </row>
    <row r="17" spans="1:8" ht="17.100000000000001" customHeight="1" x14ac:dyDescent="0.25">
      <c r="A17" s="62" t="s">
        <v>100</v>
      </c>
      <c r="B17" s="67" t="s">
        <v>84</v>
      </c>
      <c r="C17" s="68">
        <v>37950000</v>
      </c>
      <c r="D17" s="68">
        <v>37950000</v>
      </c>
      <c r="E17" s="60"/>
      <c r="F17" s="60"/>
      <c r="G17" s="66"/>
    </row>
    <row r="18" spans="1:8" ht="17.100000000000001" customHeight="1" x14ac:dyDescent="0.25">
      <c r="A18" s="62" t="s">
        <v>101</v>
      </c>
      <c r="B18" s="67" t="s">
        <v>85</v>
      </c>
      <c r="C18" s="68">
        <v>11370000</v>
      </c>
      <c r="D18" s="68">
        <v>11370000</v>
      </c>
      <c r="E18" s="60"/>
      <c r="F18" s="60"/>
      <c r="G18" s="66"/>
    </row>
    <row r="19" spans="1:8" ht="17.100000000000001" customHeight="1" x14ac:dyDescent="0.25">
      <c r="A19" s="62" t="s">
        <v>102</v>
      </c>
      <c r="B19" s="67" t="s">
        <v>86</v>
      </c>
      <c r="C19" s="68">
        <v>9180000</v>
      </c>
      <c r="D19" s="68">
        <v>9180000</v>
      </c>
      <c r="E19" s="60"/>
      <c r="F19" s="60"/>
      <c r="G19" s="66"/>
    </row>
    <row r="20" spans="1:8" ht="17.100000000000001" customHeight="1" x14ac:dyDescent="0.25">
      <c r="A20" s="62" t="s">
        <v>103</v>
      </c>
      <c r="B20" s="67" t="s">
        <v>87</v>
      </c>
      <c r="C20" s="68">
        <v>37950000</v>
      </c>
      <c r="D20" s="68">
        <v>37950000</v>
      </c>
      <c r="E20" s="60"/>
      <c r="F20" s="60"/>
      <c r="G20" s="66"/>
    </row>
    <row r="21" spans="1:8" ht="17.100000000000001" customHeight="1" x14ac:dyDescent="0.25">
      <c r="A21" s="62" t="s">
        <v>104</v>
      </c>
      <c r="B21" s="67" t="s">
        <v>88</v>
      </c>
      <c r="C21" s="68">
        <v>4800000</v>
      </c>
      <c r="D21" s="68">
        <v>4800000</v>
      </c>
      <c r="E21" s="60"/>
      <c r="F21" s="60"/>
      <c r="G21" s="66"/>
    </row>
    <row r="22" spans="1:8" ht="17.100000000000001" customHeight="1" x14ac:dyDescent="0.25">
      <c r="A22" s="62" t="s">
        <v>105</v>
      </c>
      <c r="B22" s="67" t="s">
        <v>89</v>
      </c>
      <c r="C22" s="68">
        <v>64600000</v>
      </c>
      <c r="D22" s="68">
        <v>64600000</v>
      </c>
      <c r="E22" s="60"/>
      <c r="F22" s="60"/>
      <c r="G22" s="66"/>
    </row>
    <row r="23" spans="1:8" ht="17.100000000000001" customHeight="1" x14ac:dyDescent="0.25">
      <c r="A23" s="56" t="s">
        <v>90</v>
      </c>
      <c r="B23" s="65" t="s">
        <v>91</v>
      </c>
      <c r="C23" s="68"/>
      <c r="D23" s="68"/>
      <c r="E23" s="60"/>
      <c r="F23" s="60"/>
      <c r="G23" s="66"/>
    </row>
    <row r="24" spans="1:8" s="2" customFormat="1" ht="17.100000000000001" customHeight="1" x14ac:dyDescent="0.25">
      <c r="A24" s="56">
        <v>1</v>
      </c>
      <c r="B24" s="57" t="s">
        <v>14</v>
      </c>
      <c r="C24" s="69">
        <f>SUM(C26)</f>
        <v>295305546</v>
      </c>
      <c r="D24" s="69">
        <f>SUM(D26)</f>
        <v>295305546</v>
      </c>
      <c r="E24" s="58">
        <f>SUM(E25)</f>
        <v>88046543</v>
      </c>
      <c r="F24" s="58">
        <f>SUM(F25)</f>
        <v>207259003</v>
      </c>
      <c r="G24" s="60"/>
      <c r="H24" s="3"/>
    </row>
    <row r="25" spans="1:8" s="2" customFormat="1" ht="17.100000000000001" customHeight="1" x14ac:dyDescent="0.25">
      <c r="A25" s="56" t="s">
        <v>12</v>
      </c>
      <c r="B25" s="57" t="s">
        <v>92</v>
      </c>
      <c r="C25" s="69">
        <f>SUM(C26)</f>
        <v>295305546</v>
      </c>
      <c r="D25" s="69">
        <f>SUM(D26)</f>
        <v>295305546</v>
      </c>
      <c r="E25" s="58">
        <f>SUM(E26)</f>
        <v>88046543</v>
      </c>
      <c r="F25" s="58">
        <f>SUM(F26)</f>
        <v>207259003</v>
      </c>
      <c r="G25" s="60"/>
      <c r="H25" s="3"/>
    </row>
    <row r="26" spans="1:8" s="2" customFormat="1" ht="17.100000000000001" customHeight="1" x14ac:dyDescent="0.25">
      <c r="A26" s="62" t="s">
        <v>17</v>
      </c>
      <c r="B26" s="63" t="s">
        <v>18</v>
      </c>
      <c r="C26" s="70">
        <v>295305546</v>
      </c>
      <c r="D26" s="70">
        <v>295305546</v>
      </c>
      <c r="E26" s="60">
        <v>88046543</v>
      </c>
      <c r="F26" s="60">
        <v>207259003</v>
      </c>
      <c r="G26" s="60"/>
      <c r="H26" s="3"/>
    </row>
    <row r="27" spans="1:8" ht="17.100000000000001" customHeight="1" x14ac:dyDescent="0.25">
      <c r="A27" s="56">
        <v>2</v>
      </c>
      <c r="B27" s="65" t="s">
        <v>93</v>
      </c>
      <c r="C27" s="61">
        <f>SUM(C28:C37)</f>
        <v>925519500</v>
      </c>
      <c r="D27" s="61">
        <f>SUM(D28:D37)</f>
        <v>925519500</v>
      </c>
      <c r="E27" s="60"/>
      <c r="F27" s="60"/>
      <c r="G27" s="66"/>
    </row>
    <row r="28" spans="1:8" ht="17.100000000000001" customHeight="1" x14ac:dyDescent="0.25">
      <c r="A28" s="62" t="s">
        <v>15</v>
      </c>
      <c r="B28" s="67" t="s">
        <v>80</v>
      </c>
      <c r="C28" s="68">
        <v>8587000</v>
      </c>
      <c r="D28" s="68">
        <v>8587000</v>
      </c>
      <c r="E28" s="60"/>
      <c r="F28" s="60"/>
      <c r="G28" s="66"/>
    </row>
    <row r="29" spans="1:8" ht="17.100000000000001" customHeight="1" x14ac:dyDescent="0.25">
      <c r="A29" s="62" t="s">
        <v>97</v>
      </c>
      <c r="B29" s="67" t="s">
        <v>81</v>
      </c>
      <c r="C29" s="68">
        <v>756332100</v>
      </c>
      <c r="D29" s="68">
        <v>756332100</v>
      </c>
      <c r="E29" s="60"/>
      <c r="F29" s="60"/>
      <c r="G29" s="66"/>
    </row>
    <row r="30" spans="1:8" ht="17.100000000000001" customHeight="1" x14ac:dyDescent="0.25">
      <c r="A30" s="62" t="s">
        <v>98</v>
      </c>
      <c r="B30" s="67" t="s">
        <v>82</v>
      </c>
      <c r="C30" s="68">
        <v>3513400</v>
      </c>
      <c r="D30" s="68">
        <v>3513400</v>
      </c>
      <c r="E30" s="60"/>
      <c r="F30" s="60"/>
      <c r="G30" s="66"/>
    </row>
    <row r="31" spans="1:8" ht="17.100000000000001" customHeight="1" x14ac:dyDescent="0.25">
      <c r="A31" s="62" t="s">
        <v>99</v>
      </c>
      <c r="B31" s="67" t="s">
        <v>83</v>
      </c>
      <c r="C31" s="64">
        <v>13325000</v>
      </c>
      <c r="D31" s="64">
        <v>13325000</v>
      </c>
      <c r="E31" s="60"/>
      <c r="F31" s="60"/>
      <c r="G31" s="66"/>
    </row>
    <row r="32" spans="1:8" ht="17.100000000000001" customHeight="1" x14ac:dyDescent="0.25">
      <c r="A32" s="62" t="s">
        <v>100</v>
      </c>
      <c r="B32" s="67" t="s">
        <v>84</v>
      </c>
      <c r="C32" s="68">
        <v>17950000</v>
      </c>
      <c r="D32" s="68">
        <v>17950000</v>
      </c>
      <c r="E32" s="60"/>
      <c r="F32" s="60"/>
      <c r="G32" s="66"/>
    </row>
    <row r="33" spans="1:8" ht="17.100000000000001" customHeight="1" x14ac:dyDescent="0.25">
      <c r="A33" s="62" t="s">
        <v>101</v>
      </c>
      <c r="B33" s="67" t="s">
        <v>85</v>
      </c>
      <c r="C33" s="68">
        <v>11808000</v>
      </c>
      <c r="D33" s="68">
        <v>11808000</v>
      </c>
      <c r="E33" s="60"/>
      <c r="F33" s="60"/>
      <c r="G33" s="66"/>
    </row>
    <row r="34" spans="1:8" ht="17.100000000000001" customHeight="1" x14ac:dyDescent="0.25">
      <c r="A34" s="62" t="s">
        <v>102</v>
      </c>
      <c r="B34" s="67" t="s">
        <v>86</v>
      </c>
      <c r="C34" s="68">
        <v>8954000</v>
      </c>
      <c r="D34" s="64">
        <v>8954000</v>
      </c>
      <c r="E34" s="60"/>
      <c r="F34" s="60"/>
      <c r="G34" s="66"/>
    </row>
    <row r="35" spans="1:8" ht="17.100000000000001" customHeight="1" x14ac:dyDescent="0.25">
      <c r="A35" s="62" t="s">
        <v>103</v>
      </c>
      <c r="B35" s="67" t="s">
        <v>87</v>
      </c>
      <c r="C35" s="68">
        <v>37950000</v>
      </c>
      <c r="D35" s="68">
        <v>37950000</v>
      </c>
      <c r="E35" s="60"/>
      <c r="F35" s="60"/>
      <c r="G35" s="66"/>
    </row>
    <row r="36" spans="1:8" ht="17.100000000000001" customHeight="1" x14ac:dyDescent="0.25">
      <c r="A36" s="62" t="s">
        <v>104</v>
      </c>
      <c r="B36" s="67" t="s">
        <v>88</v>
      </c>
      <c r="C36" s="68">
        <v>2500000</v>
      </c>
      <c r="D36" s="68">
        <v>2500000</v>
      </c>
      <c r="E36" s="60"/>
      <c r="F36" s="60"/>
      <c r="G36" s="66"/>
    </row>
    <row r="37" spans="1:8" ht="17.100000000000001" customHeight="1" x14ac:dyDescent="0.25">
      <c r="A37" s="62" t="s">
        <v>105</v>
      </c>
      <c r="B37" s="67" t="s">
        <v>89</v>
      </c>
      <c r="C37" s="68">
        <v>64600000</v>
      </c>
      <c r="D37" s="68">
        <v>64600000</v>
      </c>
      <c r="E37" s="60"/>
      <c r="F37" s="60"/>
      <c r="G37" s="66"/>
    </row>
    <row r="38" spans="1:8" ht="17.100000000000001" customHeight="1" x14ac:dyDescent="0.25">
      <c r="A38" s="56" t="s">
        <v>94</v>
      </c>
      <c r="B38" s="65" t="s">
        <v>95</v>
      </c>
      <c r="C38" s="61">
        <v>0</v>
      </c>
      <c r="D38" s="61">
        <v>0</v>
      </c>
      <c r="E38" s="60"/>
      <c r="F38" s="60"/>
      <c r="G38" s="66"/>
    </row>
    <row r="39" spans="1:8" s="2" customFormat="1" ht="17.100000000000001" customHeight="1" x14ac:dyDescent="0.25">
      <c r="A39" s="56" t="s">
        <v>1</v>
      </c>
      <c r="B39" s="57" t="s">
        <v>96</v>
      </c>
      <c r="C39" s="71">
        <f>SUM(C40)</f>
        <v>3449814000</v>
      </c>
      <c r="D39" s="71">
        <f t="shared" ref="D39:F39" si="0">SUM(D40)</f>
        <v>3449814000</v>
      </c>
      <c r="E39" s="71">
        <f t="shared" si="0"/>
        <v>3069258637</v>
      </c>
      <c r="F39" s="71">
        <f t="shared" si="0"/>
        <v>380555363</v>
      </c>
      <c r="G39" s="60"/>
      <c r="H39" s="3"/>
    </row>
    <row r="40" spans="1:8" s="2" customFormat="1" ht="17.100000000000001" customHeight="1" x14ac:dyDescent="0.25">
      <c r="A40" s="56">
        <v>1</v>
      </c>
      <c r="B40" s="57" t="s">
        <v>92</v>
      </c>
      <c r="C40" s="72">
        <f>SUM(C41+C42)</f>
        <v>3449814000</v>
      </c>
      <c r="D40" s="72">
        <f>SUM(E40+F40)</f>
        <v>3449814000</v>
      </c>
      <c r="E40" s="71">
        <f>SUM(E41:E42)</f>
        <v>3069258637</v>
      </c>
      <c r="F40" s="71">
        <f>SUM(F41:F42)</f>
        <v>380555363</v>
      </c>
      <c r="G40" s="73"/>
    </row>
    <row r="41" spans="1:8" s="2" customFormat="1" ht="17.100000000000001" customHeight="1" x14ac:dyDescent="0.25">
      <c r="A41" s="62" t="s">
        <v>12</v>
      </c>
      <c r="B41" s="63" t="s">
        <v>18</v>
      </c>
      <c r="C41" s="74">
        <v>3114302000</v>
      </c>
      <c r="D41" s="74">
        <f>SUM(E41+F41)</f>
        <v>3114302000</v>
      </c>
      <c r="E41" s="74">
        <v>2899674637</v>
      </c>
      <c r="F41" s="74">
        <v>214627363</v>
      </c>
      <c r="G41" s="73"/>
    </row>
    <row r="42" spans="1:8" s="2" customFormat="1" ht="17.100000000000001" customHeight="1" x14ac:dyDescent="0.25">
      <c r="A42" s="62" t="s">
        <v>13</v>
      </c>
      <c r="B42" s="63" t="s">
        <v>25</v>
      </c>
      <c r="C42" s="74">
        <v>335512000</v>
      </c>
      <c r="D42" s="74">
        <f>SUM(E42+F42)</f>
        <v>335512000</v>
      </c>
      <c r="E42" s="74">
        <v>169584000</v>
      </c>
      <c r="F42" s="74">
        <v>165928000</v>
      </c>
      <c r="G42" s="73"/>
    </row>
    <row r="43" spans="1:8" ht="16.5" x14ac:dyDescent="0.25">
      <c r="D43" s="86" t="s">
        <v>65</v>
      </c>
      <c r="E43" s="86"/>
      <c r="F43" s="86"/>
      <c r="G43" s="86"/>
    </row>
    <row r="44" spans="1:8" ht="16.5" x14ac:dyDescent="0.25">
      <c r="D44" s="87" t="s">
        <v>36</v>
      </c>
      <c r="E44" s="87"/>
      <c r="F44" s="87"/>
      <c r="G44" s="87"/>
    </row>
    <row r="45" spans="1:8" ht="18" x14ac:dyDescent="0.25">
      <c r="E45" s="2"/>
      <c r="F45" s="2"/>
      <c r="G45" s="2"/>
    </row>
    <row r="46" spans="1:8" ht="18" x14ac:dyDescent="0.25">
      <c r="E46" s="2"/>
      <c r="F46" s="2"/>
      <c r="G46" s="2"/>
    </row>
    <row r="47" spans="1:8" ht="18" x14ac:dyDescent="0.25">
      <c r="E47" s="2"/>
      <c r="F47" s="2"/>
      <c r="G47" s="2"/>
    </row>
    <row r="48" spans="1:8" ht="18" x14ac:dyDescent="0.25">
      <c r="D48" s="85" t="s">
        <v>37</v>
      </c>
      <c r="E48" s="85"/>
      <c r="F48" s="85"/>
      <c r="G48" s="85"/>
    </row>
  </sheetData>
  <mergeCells count="13">
    <mergeCell ref="D43:G43"/>
    <mergeCell ref="D44:G44"/>
    <mergeCell ref="D48:G48"/>
    <mergeCell ref="A1:G1"/>
    <mergeCell ref="A2:B2"/>
    <mergeCell ref="A3:B3"/>
    <mergeCell ref="A4:G4"/>
    <mergeCell ref="C5:G5"/>
    <mergeCell ref="A6:A7"/>
    <mergeCell ref="B6:B7"/>
    <mergeCell ref="C6:C7"/>
    <mergeCell ref="D6:D7"/>
    <mergeCell ref="E6:G6"/>
  </mergeCells>
  <pageMargins left="0.2" right="0.2" top="0.25" bottom="0.2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9EE4C-9619-46D8-8FE8-306FE19C126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BIỂU 02 -21</vt:lpstr>
      <vt:lpstr>BSDT L2</vt:lpstr>
      <vt:lpstr>BSDT L1</vt:lpstr>
      <vt:lpstr>Bieu 3</vt:lpstr>
      <vt:lpstr>Biểu 4</vt:lpstr>
      <vt:lpstr>'BIỂU 02 -21'!Print_Titles</vt:lpstr>
      <vt:lpstr>'Bieu 3'!Print_Titles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Windows User</cp:lastModifiedBy>
  <cp:lastPrinted>2021-11-02T13:35:24Z</cp:lastPrinted>
  <dcterms:created xsi:type="dcterms:W3CDTF">2016-10-14T10:52:32Z</dcterms:created>
  <dcterms:modified xsi:type="dcterms:W3CDTF">2021-11-03T12:07:45Z</dcterms:modified>
</cp:coreProperties>
</file>