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2.THI VÀO LỚP 10 THPT 23-24\1. TUYỂN SINH VÀO LỚP 10 2023-2024\1.KẾT QUẢ THI\KQ THI 2024-2025\"/>
    </mc:Choice>
  </mc:AlternateContent>
  <bookViews>
    <workbookView xWindow="-105" yWindow="-105" windowWidth="19425" windowHeight="10425" firstSheet="1" activeTab="8"/>
  </bookViews>
  <sheets>
    <sheet name="SGV" sheetId="2" state="veryHidden" r:id="rId1"/>
    <sheet name="TỔNG HỢP" sheetId="7" r:id="rId2"/>
    <sheet name="TOÀN TRƯỜNG" sheetId="1" r:id="rId3"/>
    <sheet name="9A" sheetId="3" r:id="rId4"/>
    <sheet name="9B" sheetId="4" r:id="rId5"/>
    <sheet name="9C" sheetId="5" r:id="rId6"/>
    <sheet name="9D" sheetId="6" r:id="rId7"/>
    <sheet name="Sheet1" sheetId="8" r:id="rId8"/>
    <sheet name="Sheet2" sheetId="9" r:id="rId9"/>
  </sheets>
  <definedNames>
    <definedName name="_xlnm._FilterDatabase" localSheetId="7" hidden="1">Sheet1!$A$3:$H$118</definedName>
    <definedName name="_xlnm._FilterDatabase" localSheetId="2" hidden="1">'TOÀN TRƯỜNG'!$A$3:$H$119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9" l="1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4" i="8"/>
  <c r="G60" i="8"/>
  <c r="G102" i="8"/>
  <c r="G66" i="8"/>
  <c r="G101" i="8"/>
  <c r="G62" i="8"/>
  <c r="G98" i="8"/>
  <c r="G89" i="8"/>
  <c r="G23" i="8"/>
  <c r="G113" i="8"/>
  <c r="G47" i="8"/>
  <c r="G117" i="8"/>
  <c r="G106" i="8"/>
  <c r="G65" i="8"/>
  <c r="G116" i="8"/>
  <c r="G81" i="8"/>
  <c r="G114" i="8"/>
  <c r="G100" i="8"/>
  <c r="G94" i="8"/>
  <c r="G110" i="8"/>
  <c r="G86" i="8"/>
  <c r="G93" i="8"/>
  <c r="G112" i="8"/>
  <c r="G90" i="8"/>
  <c r="G115" i="8"/>
  <c r="G78" i="8"/>
  <c r="G97" i="8"/>
  <c r="G80" i="8"/>
  <c r="G118" i="8"/>
  <c r="G109" i="8"/>
  <c r="G108" i="8"/>
  <c r="G107" i="8"/>
  <c r="G105" i="8"/>
  <c r="G103" i="8"/>
  <c r="G99" i="8"/>
  <c r="G96" i="8"/>
  <c r="G95" i="8"/>
  <c r="G92" i="8"/>
  <c r="G91" i="8"/>
  <c r="G88" i="8"/>
  <c r="G85" i="8"/>
  <c r="G84" i="8"/>
  <c r="G79" i="8"/>
  <c r="G77" i="8"/>
  <c r="G76" i="8"/>
  <c r="G75" i="8"/>
  <c r="G74" i="8"/>
  <c r="G73" i="8"/>
  <c r="G72" i="8"/>
  <c r="G71" i="8"/>
  <c r="G69" i="8"/>
  <c r="G68" i="8"/>
  <c r="G57" i="8"/>
  <c r="G56" i="8"/>
  <c r="G55" i="8"/>
  <c r="G53" i="8"/>
  <c r="G46" i="8"/>
  <c r="G43" i="8"/>
  <c r="G42" i="8"/>
  <c r="G37" i="8"/>
  <c r="G34" i="8"/>
  <c r="G33" i="8"/>
  <c r="G30" i="8"/>
  <c r="G28" i="8"/>
  <c r="G27" i="8"/>
  <c r="G25" i="8"/>
  <c r="G22" i="8"/>
  <c r="G19" i="8"/>
  <c r="G13" i="8"/>
  <c r="G12" i="8"/>
  <c r="G10" i="8"/>
  <c r="G61" i="8"/>
  <c r="G58" i="8"/>
  <c r="G87" i="8"/>
  <c r="G39" i="8"/>
  <c r="G24" i="8"/>
  <c r="G5" i="8"/>
  <c r="G49" i="8"/>
  <c r="G36" i="8"/>
  <c r="G54" i="8"/>
  <c r="G41" i="8"/>
  <c r="G51" i="8"/>
  <c r="G21" i="8"/>
  <c r="G18" i="8"/>
  <c r="G8" i="8"/>
  <c r="G63" i="8"/>
  <c r="G20" i="8"/>
  <c r="G48" i="8"/>
  <c r="G40" i="8"/>
  <c r="G15" i="8"/>
  <c r="G64" i="8"/>
  <c r="G7" i="8"/>
  <c r="G29" i="8"/>
  <c r="G35" i="8"/>
  <c r="G82" i="8"/>
  <c r="G50" i="8"/>
  <c r="G59" i="8"/>
  <c r="G111" i="8"/>
  <c r="G9" i="8"/>
  <c r="G6" i="8"/>
  <c r="G45" i="8"/>
  <c r="G32" i="8"/>
  <c r="G52" i="8"/>
  <c r="G31" i="8"/>
  <c r="G26" i="8"/>
  <c r="G11" i="8"/>
  <c r="G38" i="8"/>
  <c r="G67" i="8"/>
  <c r="G14" i="8"/>
  <c r="G104" i="8"/>
  <c r="G17" i="8"/>
  <c r="G4" i="8"/>
  <c r="G70" i="8"/>
  <c r="G83" i="8"/>
  <c r="G16" i="8"/>
  <c r="F9" i="7" l="1"/>
  <c r="G9" i="7"/>
  <c r="H9" i="7"/>
  <c r="I9" i="7"/>
  <c r="F10" i="7"/>
  <c r="G10" i="7"/>
  <c r="H10" i="7"/>
  <c r="I10" i="7"/>
  <c r="F11" i="7"/>
  <c r="G11" i="7"/>
  <c r="H11" i="7"/>
  <c r="I11" i="7"/>
  <c r="F8" i="7"/>
  <c r="G8" i="7"/>
  <c r="H8" i="7"/>
  <c r="I8" i="7"/>
  <c r="F7" i="7"/>
  <c r="G7" i="7"/>
  <c r="H7" i="7"/>
  <c r="I7" i="7"/>
  <c r="D11" i="7"/>
  <c r="E10" i="7"/>
  <c r="E9" i="7"/>
  <c r="E8" i="7"/>
  <c r="E7" i="7"/>
  <c r="E11" i="7" l="1"/>
  <c r="E22" i="6" l="1"/>
  <c r="F22" i="6"/>
  <c r="G22" i="6"/>
  <c r="D22" i="6"/>
  <c r="E14" i="5"/>
  <c r="F14" i="5"/>
  <c r="G14" i="5"/>
  <c r="D14" i="5"/>
  <c r="E47" i="4"/>
  <c r="F47" i="4"/>
  <c r="G47" i="4"/>
  <c r="D47" i="4"/>
  <c r="E48" i="3" l="1"/>
  <c r="F48" i="3"/>
  <c r="G48" i="3"/>
  <c r="D48" i="3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13" i="5"/>
  <c r="G12" i="5"/>
  <c r="G11" i="5"/>
  <c r="G10" i="5"/>
  <c r="G9" i="5"/>
  <c r="G8" i="5"/>
  <c r="G7" i="5"/>
  <c r="G6" i="5"/>
  <c r="G5" i="5"/>
  <c r="G4" i="5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119" i="1"/>
  <c r="E119" i="1"/>
  <c r="D11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1" i="1" l="1"/>
  <c r="G92" i="1"/>
  <c r="G93" i="1"/>
  <c r="G94" i="1"/>
  <c r="G95" i="1"/>
  <c r="G96" i="1"/>
  <c r="G97" i="1"/>
  <c r="G98" i="1"/>
  <c r="G99" i="1"/>
  <c r="G10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5" i="1"/>
  <c r="G6" i="1"/>
  <c r="G7" i="1"/>
  <c r="G4" i="1"/>
  <c r="G119" i="1" s="1"/>
</calcChain>
</file>

<file path=xl/sharedStrings.xml><?xml version="1.0" encoding="utf-8"?>
<sst xmlns="http://schemas.openxmlformats.org/spreadsheetml/2006/main" count="823" uniqueCount="144">
  <si>
    <t>Họ và tên</t>
  </si>
  <si>
    <t>TOÁN</t>
  </si>
  <si>
    <t>VĂN</t>
  </si>
  <si>
    <t>ANH</t>
  </si>
  <si>
    <t>TỔNG</t>
  </si>
  <si>
    <t>Lưu Văn An</t>
  </si>
  <si>
    <t>Phạm Quốc An</t>
  </si>
  <si>
    <t>Nguyễn Lan Anh</t>
  </si>
  <si>
    <t>Phạm Thị Mai Anh</t>
  </si>
  <si>
    <t>Phạm Thị Quỳnh Anh</t>
  </si>
  <si>
    <t>Tống Thị Vân Anh</t>
  </si>
  <si>
    <t>Trần Thị Quỳnh Anh</t>
  </si>
  <si>
    <t>Vũ Phương Anh</t>
  </si>
  <si>
    <t>Lưu Văn Bảo</t>
  </si>
  <si>
    <t>Lưu Vũ Thùy Chi</t>
  </si>
  <si>
    <t>Vũ Thùy Chi</t>
  </si>
  <si>
    <t>Nguyễn Tiến Dũng</t>
  </si>
  <si>
    <t>Bùi Thị Thùy Duyên</t>
  </si>
  <si>
    <t>Ngô Thùy Dương</t>
  </si>
  <si>
    <t>Hoàng Tiến Đạt</t>
  </si>
  <si>
    <t>Tống Ngọc Hân</t>
  </si>
  <si>
    <t>Nguyễn Thị Mỹ Hoa</t>
  </si>
  <si>
    <t>Trương Quang Huy</t>
  </si>
  <si>
    <t>Nguyễn Thúy Huyền</t>
  </si>
  <si>
    <t>Mai Trung Hưng</t>
  </si>
  <si>
    <t>Nguyễn Hồ Quỳnh Hương</t>
  </si>
  <si>
    <t>Vũ Hoàng Hải Khiên</t>
  </si>
  <si>
    <t>Nguyễn Thị Ngọc Lan</t>
  </si>
  <si>
    <t>Hoàng Bích Liên</t>
  </si>
  <si>
    <t>Nguyễn Phương Linh</t>
  </si>
  <si>
    <t>Trần Khánh Linh</t>
  </si>
  <si>
    <t>Ngô Hải Long</t>
  </si>
  <si>
    <t>Nguyễn Thành Long</t>
  </si>
  <si>
    <t>Ngô Thị Phương Ngân</t>
  </si>
  <si>
    <t>Ngô Thị Minh Ngọc</t>
  </si>
  <si>
    <t>Ngô Hoàng Khôi Nguyên</t>
  </si>
  <si>
    <t>Lưu Thị Nhi</t>
  </si>
  <si>
    <t>Nguyễn Thị Phương Như</t>
  </si>
  <si>
    <t>Ngô Trần Quyết</t>
  </si>
  <si>
    <t>Nguyễn Văn Tài</t>
  </si>
  <si>
    <t>Đoàn Thế Tâm</t>
  </si>
  <si>
    <t>Ngô Thị Thảo</t>
  </si>
  <si>
    <t>Ngô Trung Thiện</t>
  </si>
  <si>
    <t>Hoàng Minh Tiến</t>
  </si>
  <si>
    <t>Ngô Bảo Trang</t>
  </si>
  <si>
    <t>Tống Bảo Trân</t>
  </si>
  <si>
    <t>Trần Đức Trọng</t>
  </si>
  <si>
    <t>Đồng Công Vinh</t>
  </si>
  <si>
    <t>Ngô Thị Tường Vy</t>
  </si>
  <si>
    <t>Thứ hạng</t>
  </si>
  <si>
    <t>Ngô Phú Trường</t>
  </si>
  <si>
    <t>Đỗ Nhật Tài</t>
  </si>
  <si>
    <t>Lê Ngọc Anh</t>
  </si>
  <si>
    <t>Vũ Tùng Dương</t>
  </si>
  <si>
    <t>Vũ Thị Thanh Vân</t>
  </si>
  <si>
    <t>Lưu Quang Minh</t>
  </si>
  <si>
    <t>Nguyễn Tuấn Anh</t>
  </si>
  <si>
    <t>Tống Thị Khánh Nhi</t>
  </si>
  <si>
    <t>Vũ Đức Phát</t>
  </si>
  <si>
    <t>Vũ Hoàng Minh</t>
  </si>
  <si>
    <t>Tống Thị Hoàng Anh</t>
  </si>
  <si>
    <t>Bùi Khánh Phương</t>
  </si>
  <si>
    <t>Tống Thị Thùy Dương</t>
  </si>
  <si>
    <t>Trịnh Thị Xuân Quý</t>
  </si>
  <si>
    <t>Lưu Vũ Hà Phương</t>
  </si>
  <si>
    <t>Lê Hương Giang</t>
  </si>
  <si>
    <t>Lưu Đào Hoàn Mỹ</t>
  </si>
  <si>
    <t>Nguyễn Minh Giang</t>
  </si>
  <si>
    <t>Nguyễn Trung Kiên</t>
  </si>
  <si>
    <t>Lê Công Vinh</t>
  </si>
  <si>
    <t>Nguyễn Thị Huyền</t>
  </si>
  <si>
    <t>Nguyễn Hoàng Minh</t>
  </si>
  <si>
    <t>Lê Hoàng Yến</t>
  </si>
  <si>
    <t>Lưu Đức Huy</t>
  </si>
  <si>
    <t>Tống Lê Tường Vy</t>
  </si>
  <si>
    <t>Lê Thị Thu Hường</t>
  </si>
  <si>
    <t>Lưu Phát Đạt</t>
  </si>
  <si>
    <t>Ngô Thị Lan</t>
  </si>
  <si>
    <t>Lê Thị Thùy Linh</t>
  </si>
  <si>
    <t>Nguyễn Mai Phương</t>
  </si>
  <si>
    <t>Ngô Thị Hồng Yến</t>
  </si>
  <si>
    <t>Ngô Thị Dung</t>
  </si>
  <si>
    <t>Trịnh Huyền Vân Anh</t>
  </si>
  <si>
    <t>Nguyễn Mạnh Đức</t>
  </si>
  <si>
    <t>Nguyễn Thị Hồng Quyên</t>
  </si>
  <si>
    <t>Đào Khánh Khang</t>
  </si>
  <si>
    <t>Vũ Thành Đạt</t>
  </si>
  <si>
    <t>Phạm Bảo Nam</t>
  </si>
  <si>
    <t>Trương Thị Mai Phương</t>
  </si>
  <si>
    <t>Đào Đức Trung</t>
  </si>
  <si>
    <t>Ngô Vũ Hà Anh</t>
  </si>
  <si>
    <t>Lưu Phương Linh</t>
  </si>
  <si>
    <t>Nguyễn Thành Giang</t>
  </si>
  <si>
    <t>Đào Thị Duyên</t>
  </si>
  <si>
    <t>Ngô Thị Duyên</t>
  </si>
  <si>
    <t>Vũ Ngọc Khánh</t>
  </si>
  <si>
    <t>Nguyễn Đoàn Ngọc Linh</t>
  </si>
  <si>
    <t>Nguyễn Thùy Linh</t>
  </si>
  <si>
    <t>Nguyễn Thanh Mai</t>
  </si>
  <si>
    <t>Nguyễn Thị Thảo Mai</t>
  </si>
  <si>
    <t>Vũ Ngọc Phụng</t>
  </si>
  <si>
    <t>Lê Thị Thủy</t>
  </si>
  <si>
    <t>Nguyễn Thu Trang</t>
  </si>
  <si>
    <t xml:space="preserve">Lớp </t>
  </si>
  <si>
    <t>9A</t>
  </si>
  <si>
    <t>9B</t>
  </si>
  <si>
    <t>9C</t>
  </si>
  <si>
    <t>Ngô Thị Bích Hạ</t>
  </si>
  <si>
    <t>Ngô Đức Hải</t>
  </si>
  <si>
    <t>Ngô Đức Hoàn</t>
  </si>
  <si>
    <t>Trương Việt Hoàng</t>
  </si>
  <si>
    <t>Ngô Thị Thanh Hương</t>
  </si>
  <si>
    <t>Lưu Hoàng Khải</t>
  </si>
  <si>
    <t>Nguyễn Minh Kiên</t>
  </si>
  <si>
    <t>Vũ Hà Linh</t>
  </si>
  <si>
    <t>Vũ Thị Thùy Linh</t>
  </si>
  <si>
    <t>Phạm Tài Lộc</t>
  </si>
  <si>
    <t>Nguyễn Thị Bích Ngọc</t>
  </si>
  <si>
    <t>Hoàng Thị Yến Nhi</t>
  </si>
  <si>
    <t>Đào Thanh Phong</t>
  </si>
  <si>
    <t>Ngô Thị Mai Phương</t>
  </si>
  <si>
    <t>Lưu Văn Thái</t>
  </si>
  <si>
    <t>Nguyễn Thị Trang Thoan</t>
  </si>
  <si>
    <t>Lê Thị Hải Yến</t>
  </si>
  <si>
    <t>9D</t>
  </si>
  <si>
    <t>Trung bình</t>
  </si>
  <si>
    <t>STT</t>
  </si>
  <si>
    <t>BẢNG ĐIỂM THI VÀO 10 (2024-2025)</t>
  </si>
  <si>
    <t xml:space="preserve">     UBND HUYỆN AN DƯƠNG</t>
  </si>
  <si>
    <t>TỔNG HỢP KẾT QUẢ</t>
  </si>
  <si>
    <t>THI TUYỂN SINH LỚP 10-THPT</t>
  </si>
  <si>
    <t>NĂM HỌC 2024-2025</t>
  </si>
  <si>
    <t>Lớp</t>
  </si>
  <si>
    <t>Sĩ số</t>
  </si>
  <si>
    <t>Dự thi</t>
  </si>
  <si>
    <t>Tỷ lệ</t>
  </si>
  <si>
    <t>Điểm TB</t>
  </si>
  <si>
    <t>Toán</t>
  </si>
  <si>
    <t>Ngữ văn</t>
  </si>
  <si>
    <t>Tiếng Anh</t>
  </si>
  <si>
    <t>Tổng</t>
  </si>
  <si>
    <t>Toàn trường</t>
  </si>
  <si>
    <t xml:space="preserve">    TRƯỜNG THCS AN HOÀ</t>
  </si>
  <si>
    <t>HỌC SINH CÓ ĐIỂM THI VÀO 10 TỪ 40 ĐIỂM TRỞ LÊN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</si>
</sst>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/>
    <xf numFmtId="49" fontId="9" fillId="0" borderId="0" xfId="0" applyNumberFormat="1" applyFo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2</xdr:row>
      <xdr:rowOff>5715</xdr:rowOff>
    </xdr:from>
    <xdr:to>
      <xdr:col>3</xdr:col>
      <xdr:colOff>579120</xdr:colOff>
      <xdr:row>2</xdr:row>
      <xdr:rowOff>5715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B9B91F40-91F3-42F7-B73F-78F78944D741}"/>
            </a:ext>
          </a:extLst>
        </xdr:cNvPr>
        <xdr:cNvCxnSpPr/>
      </xdr:nvCxnSpPr>
      <xdr:spPr>
        <a:xfrm>
          <a:off x="836295" y="424815"/>
          <a:ext cx="1241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K15" sqref="K15"/>
    </sheetView>
  </sheetViews>
  <sheetFormatPr defaultRowHeight="15" x14ac:dyDescent="0.25"/>
  <cols>
    <col min="1" max="1" width="6.5703125" customWidth="1"/>
    <col min="2" max="2" width="7.85546875" customWidth="1"/>
    <col min="3" max="3" width="7" customWidth="1"/>
    <col min="5" max="5" width="9.85546875" customWidth="1"/>
    <col min="6" max="8" width="10.42578125" customWidth="1"/>
    <col min="9" max="9" width="10.42578125" style="27" customWidth="1"/>
  </cols>
  <sheetData>
    <row r="1" spans="1:9" ht="16.5" x14ac:dyDescent="0.25">
      <c r="A1" s="33" t="s">
        <v>128</v>
      </c>
      <c r="B1" s="33"/>
      <c r="C1" s="33"/>
      <c r="D1" s="33"/>
      <c r="E1" s="33"/>
      <c r="F1" s="34" t="s">
        <v>129</v>
      </c>
      <c r="G1" s="34"/>
      <c r="H1" s="34"/>
      <c r="I1" s="34"/>
    </row>
    <row r="2" spans="1:9" ht="16.5" x14ac:dyDescent="0.25">
      <c r="A2" s="35" t="s">
        <v>142</v>
      </c>
      <c r="B2" s="35"/>
      <c r="C2" s="35"/>
      <c r="D2" s="35"/>
      <c r="E2" s="35"/>
      <c r="F2" s="34" t="s">
        <v>130</v>
      </c>
      <c r="G2" s="34"/>
      <c r="H2" s="34"/>
      <c r="I2" s="34"/>
    </row>
    <row r="3" spans="1:9" ht="17.25" x14ac:dyDescent="0.3">
      <c r="A3" s="25"/>
      <c r="B3" s="26"/>
      <c r="C3" s="25"/>
      <c r="F3" s="35" t="s">
        <v>131</v>
      </c>
      <c r="G3" s="35"/>
      <c r="H3" s="35"/>
      <c r="I3" s="35"/>
    </row>
    <row r="5" spans="1:9" ht="15.75" x14ac:dyDescent="0.25">
      <c r="A5" s="36" t="s">
        <v>126</v>
      </c>
      <c r="B5" s="36" t="s">
        <v>132</v>
      </c>
      <c r="C5" s="36" t="s">
        <v>133</v>
      </c>
      <c r="D5" s="36" t="s">
        <v>134</v>
      </c>
      <c r="E5" s="36" t="s">
        <v>135</v>
      </c>
      <c r="F5" s="32" t="s">
        <v>136</v>
      </c>
      <c r="G5" s="32"/>
      <c r="H5" s="32"/>
      <c r="I5" s="28"/>
    </row>
    <row r="6" spans="1:9" ht="15.75" x14ac:dyDescent="0.25">
      <c r="A6" s="37"/>
      <c r="B6" s="37"/>
      <c r="C6" s="37"/>
      <c r="D6" s="37"/>
      <c r="E6" s="37"/>
      <c r="F6" s="28" t="s">
        <v>137</v>
      </c>
      <c r="G6" s="28" t="s">
        <v>138</v>
      </c>
      <c r="H6" s="28" t="s">
        <v>139</v>
      </c>
      <c r="I6" s="28" t="s">
        <v>140</v>
      </c>
    </row>
    <row r="7" spans="1:9" ht="18.75" x14ac:dyDescent="0.25">
      <c r="A7" s="29">
        <v>1</v>
      </c>
      <c r="B7" s="29" t="s">
        <v>104</v>
      </c>
      <c r="C7" s="29">
        <v>45</v>
      </c>
      <c r="D7" s="29">
        <v>44</v>
      </c>
      <c r="E7" s="30">
        <f>(D7/C7)*100</f>
        <v>97.777777777777771</v>
      </c>
      <c r="F7" s="11">
        <f>'9A'!D48</f>
        <v>7.875</v>
      </c>
      <c r="G7" s="11">
        <f>'9A'!E48</f>
        <v>8.1647727272727266</v>
      </c>
      <c r="H7" s="11">
        <f>'9A'!F48</f>
        <v>6.3409090909090908</v>
      </c>
      <c r="I7" s="11">
        <f>'9A'!G48</f>
        <v>38.420454545454547</v>
      </c>
    </row>
    <row r="8" spans="1:9" ht="18.75" x14ac:dyDescent="0.25">
      <c r="A8" s="29">
        <v>2</v>
      </c>
      <c r="B8" s="29" t="s">
        <v>105</v>
      </c>
      <c r="C8" s="29">
        <v>44</v>
      </c>
      <c r="D8" s="29">
        <v>43</v>
      </c>
      <c r="E8" s="30">
        <f t="shared" ref="E8:E11" si="0">(D8/C8)*100</f>
        <v>97.727272727272734</v>
      </c>
      <c r="F8" s="11">
        <f>'9B'!D47</f>
        <v>7.0465116279069768</v>
      </c>
      <c r="G8" s="11">
        <f>'9B'!E47</f>
        <v>7.4302325581395348</v>
      </c>
      <c r="H8" s="11">
        <f>'9B'!F47</f>
        <v>5.5639534883720927</v>
      </c>
      <c r="I8" s="11">
        <f>'9B'!G47</f>
        <v>34.517441860465119</v>
      </c>
    </row>
    <row r="9" spans="1:9" ht="18.75" x14ac:dyDescent="0.25">
      <c r="A9" s="29">
        <v>3</v>
      </c>
      <c r="B9" s="29" t="s">
        <v>106</v>
      </c>
      <c r="C9" s="29">
        <v>37</v>
      </c>
      <c r="D9" s="29">
        <v>10</v>
      </c>
      <c r="E9" s="30">
        <f t="shared" si="0"/>
        <v>27.027027027027028</v>
      </c>
      <c r="F9" s="11">
        <f>'9C'!D14</f>
        <v>5.5</v>
      </c>
      <c r="G9" s="11">
        <f>'9C'!E14</f>
        <v>6.875</v>
      </c>
      <c r="H9" s="11">
        <f>'9C'!F14</f>
        <v>4.8499999999999996</v>
      </c>
      <c r="I9" s="11">
        <f>'9C'!G14</f>
        <v>29.6</v>
      </c>
    </row>
    <row r="10" spans="1:9" ht="18.75" x14ac:dyDescent="0.25">
      <c r="A10" s="29">
        <v>4</v>
      </c>
      <c r="B10" s="29" t="s">
        <v>124</v>
      </c>
      <c r="C10" s="29">
        <v>39</v>
      </c>
      <c r="D10" s="29">
        <v>18</v>
      </c>
      <c r="E10" s="30">
        <f t="shared" si="0"/>
        <v>46.153846153846153</v>
      </c>
      <c r="F10" s="11">
        <f>'9D'!D22</f>
        <v>5.8888888888888893</v>
      </c>
      <c r="G10" s="11">
        <f>'9D'!E22</f>
        <v>7.0277777777777777</v>
      </c>
      <c r="H10" s="11">
        <f>'9D'!F22</f>
        <v>5.25</v>
      </c>
      <c r="I10" s="11">
        <f>'9D'!G22</f>
        <v>31.083333333333332</v>
      </c>
    </row>
    <row r="11" spans="1:9" ht="15.75" x14ac:dyDescent="0.25">
      <c r="A11" s="32" t="s">
        <v>141</v>
      </c>
      <c r="B11" s="32"/>
      <c r="C11" s="28">
        <v>200</v>
      </c>
      <c r="D11" s="28">
        <f>SUM(D7:D10)</f>
        <v>115</v>
      </c>
      <c r="E11" s="31">
        <f t="shared" si="0"/>
        <v>57.499999999999993</v>
      </c>
      <c r="F11" s="31">
        <f>'TOÀN TRƯỜNG'!D119</f>
        <v>7.0478260869565217</v>
      </c>
      <c r="G11" s="31">
        <f>'TOÀN TRƯỜNG'!E119</f>
        <v>7.6</v>
      </c>
      <c r="H11" s="31">
        <f>'TOÀN TRƯỜNG'!F119</f>
        <v>5.75</v>
      </c>
      <c r="I11" s="31">
        <f>'TOÀN TRƯỜNG'!G119</f>
        <v>35.045652173913041</v>
      </c>
    </row>
  </sheetData>
  <mergeCells count="12">
    <mergeCell ref="F5:H5"/>
    <mergeCell ref="A11:B11"/>
    <mergeCell ref="A1:E1"/>
    <mergeCell ref="F1:I1"/>
    <mergeCell ref="A2:E2"/>
    <mergeCell ref="F2:I2"/>
    <mergeCell ref="F3:I3"/>
    <mergeCell ref="A5:A6"/>
    <mergeCell ref="B5:B6"/>
    <mergeCell ref="C5:C6"/>
    <mergeCell ref="D5:D6"/>
    <mergeCell ref="E5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workbookViewId="0">
      <selection activeCell="L11" sqref="A1:XFD1048576"/>
    </sheetView>
  </sheetViews>
  <sheetFormatPr defaultColWidth="9.140625" defaultRowHeight="18.75" x14ac:dyDescent="0.3"/>
  <cols>
    <col min="1" max="1" width="9.140625" style="5"/>
    <col min="2" max="2" width="31.42578125" style="17" customWidth="1"/>
    <col min="3" max="3" width="10.140625" style="14" customWidth="1"/>
    <col min="4" max="6" width="9.140625" style="15"/>
    <col min="7" max="7" width="12.28515625" style="15" bestFit="1" customWidth="1"/>
    <col min="8" max="8" width="13.140625" style="14" customWidth="1"/>
    <col min="9" max="16384" width="9.140625" style="17"/>
  </cols>
  <sheetData>
    <row r="1" spans="1:8" x14ac:dyDescent="0.25">
      <c r="A1" s="38" t="s">
        <v>127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126</v>
      </c>
      <c r="B3" s="10" t="s">
        <v>0</v>
      </c>
      <c r="C3" s="10" t="s">
        <v>103</v>
      </c>
      <c r="D3" s="11" t="s">
        <v>1</v>
      </c>
      <c r="E3" s="11" t="s">
        <v>2</v>
      </c>
      <c r="F3" s="11" t="s">
        <v>3</v>
      </c>
      <c r="G3" s="11" t="s">
        <v>4</v>
      </c>
      <c r="H3" s="10" t="s">
        <v>49</v>
      </c>
    </row>
    <row r="4" spans="1:8" x14ac:dyDescent="0.3">
      <c r="A4" s="16">
        <v>1</v>
      </c>
      <c r="B4" s="2" t="s">
        <v>5</v>
      </c>
      <c r="C4" s="1" t="s">
        <v>104</v>
      </c>
      <c r="D4" s="11">
        <v>9.5</v>
      </c>
      <c r="E4" s="11">
        <v>8.25</v>
      </c>
      <c r="F4" s="11">
        <v>6.75</v>
      </c>
      <c r="G4" s="11">
        <f>F4+E4*2+D4*2</f>
        <v>42.25</v>
      </c>
      <c r="H4" s="10">
        <v>252</v>
      </c>
    </row>
    <row r="5" spans="1:8" x14ac:dyDescent="0.3">
      <c r="A5" s="16">
        <v>2</v>
      </c>
      <c r="B5" s="2" t="s">
        <v>6</v>
      </c>
      <c r="C5" s="1" t="s">
        <v>104</v>
      </c>
      <c r="D5" s="11">
        <v>7.5</v>
      </c>
      <c r="E5" s="11">
        <v>7.25</v>
      </c>
      <c r="F5" s="11">
        <v>2.5</v>
      </c>
      <c r="G5" s="11">
        <f t="shared" ref="G5:G68" si="0">F5+E5*2+D5*2</f>
        <v>32</v>
      </c>
      <c r="H5" s="10">
        <v>918</v>
      </c>
    </row>
    <row r="6" spans="1:8" x14ac:dyDescent="0.3">
      <c r="A6" s="16">
        <v>3</v>
      </c>
      <c r="B6" s="2" t="s">
        <v>7</v>
      </c>
      <c r="C6" s="1" t="s">
        <v>104</v>
      </c>
      <c r="D6" s="11">
        <v>7.5</v>
      </c>
      <c r="E6" s="11">
        <v>7.25</v>
      </c>
      <c r="F6" s="11">
        <v>4.75</v>
      </c>
      <c r="G6" s="11">
        <f t="shared" si="0"/>
        <v>34.25</v>
      </c>
      <c r="H6" s="10">
        <v>781</v>
      </c>
    </row>
    <row r="7" spans="1:8" x14ac:dyDescent="0.3">
      <c r="A7" s="16">
        <v>4</v>
      </c>
      <c r="B7" s="2" t="s">
        <v>8</v>
      </c>
      <c r="C7" s="1" t="s">
        <v>104</v>
      </c>
      <c r="D7" s="11">
        <v>9.25</v>
      </c>
      <c r="E7" s="11">
        <v>9</v>
      </c>
      <c r="F7" s="11">
        <v>10</v>
      </c>
      <c r="G7" s="11">
        <f t="shared" si="0"/>
        <v>46.5</v>
      </c>
      <c r="H7" s="10">
        <v>3</v>
      </c>
    </row>
    <row r="8" spans="1:8" x14ac:dyDescent="0.3">
      <c r="A8" s="16">
        <v>5</v>
      </c>
      <c r="B8" s="2" t="s">
        <v>9</v>
      </c>
      <c r="C8" s="1" t="s">
        <v>104</v>
      </c>
      <c r="D8" s="11">
        <v>8.25</v>
      </c>
      <c r="E8" s="11">
        <v>8.75</v>
      </c>
      <c r="F8" s="11">
        <v>8</v>
      </c>
      <c r="G8" s="11">
        <f t="shared" si="0"/>
        <v>42</v>
      </c>
      <c r="H8" s="10">
        <v>239</v>
      </c>
    </row>
    <row r="9" spans="1:8" x14ac:dyDescent="0.3">
      <c r="A9" s="16">
        <v>6</v>
      </c>
      <c r="B9" s="9" t="s">
        <v>10</v>
      </c>
      <c r="C9" s="1" t="s">
        <v>104</v>
      </c>
      <c r="D9" s="11">
        <v>4.25</v>
      </c>
      <c r="E9" s="11">
        <v>7.25</v>
      </c>
      <c r="F9" s="11">
        <v>5</v>
      </c>
      <c r="G9" s="11">
        <f t="shared" si="0"/>
        <v>28</v>
      </c>
      <c r="H9" s="10">
        <v>1088</v>
      </c>
    </row>
    <row r="10" spans="1:8" x14ac:dyDescent="0.3">
      <c r="A10" s="16">
        <v>7</v>
      </c>
      <c r="B10" s="2" t="s">
        <v>11</v>
      </c>
      <c r="C10" s="1" t="s">
        <v>104</v>
      </c>
      <c r="D10" s="11">
        <v>8.25</v>
      </c>
      <c r="E10" s="11">
        <v>8.5</v>
      </c>
      <c r="F10" s="11">
        <v>9</v>
      </c>
      <c r="G10" s="11">
        <f t="shared" si="0"/>
        <v>42.5</v>
      </c>
      <c r="H10" s="10">
        <v>96</v>
      </c>
    </row>
    <row r="11" spans="1:8" x14ac:dyDescent="0.3">
      <c r="A11" s="16">
        <v>8</v>
      </c>
      <c r="B11" s="2" t="s">
        <v>12</v>
      </c>
      <c r="C11" s="1" t="s">
        <v>104</v>
      </c>
      <c r="D11" s="11">
        <v>7.5</v>
      </c>
      <c r="E11" s="11">
        <v>8.25</v>
      </c>
      <c r="F11" s="11">
        <v>3</v>
      </c>
      <c r="G11" s="11">
        <f t="shared" si="0"/>
        <v>34.5</v>
      </c>
      <c r="H11" s="10">
        <v>985</v>
      </c>
    </row>
    <row r="12" spans="1:8" x14ac:dyDescent="0.3">
      <c r="A12" s="16">
        <v>9</v>
      </c>
      <c r="B12" s="2" t="s">
        <v>13</v>
      </c>
      <c r="C12" s="1" t="s">
        <v>104</v>
      </c>
      <c r="D12" s="11">
        <v>8.25</v>
      </c>
      <c r="E12" s="11">
        <v>8.25</v>
      </c>
      <c r="F12" s="11">
        <v>5.5</v>
      </c>
      <c r="G12" s="11">
        <f t="shared" si="0"/>
        <v>38.5</v>
      </c>
      <c r="H12" s="10">
        <v>671</v>
      </c>
    </row>
    <row r="13" spans="1:8" x14ac:dyDescent="0.3">
      <c r="A13" s="16">
        <v>10</v>
      </c>
      <c r="B13" s="2" t="s">
        <v>14</v>
      </c>
      <c r="C13" s="1" t="s">
        <v>104</v>
      </c>
      <c r="D13" s="11">
        <v>8.5</v>
      </c>
      <c r="E13" s="11">
        <v>8.75</v>
      </c>
      <c r="F13" s="11">
        <v>8.75</v>
      </c>
      <c r="G13" s="11">
        <f t="shared" si="0"/>
        <v>43.25</v>
      </c>
      <c r="H13" s="10">
        <v>130</v>
      </c>
    </row>
    <row r="14" spans="1:8" x14ac:dyDescent="0.3">
      <c r="A14" s="16">
        <v>11</v>
      </c>
      <c r="B14" s="2" t="s">
        <v>15</v>
      </c>
      <c r="C14" s="1" t="s">
        <v>104</v>
      </c>
      <c r="D14" s="11">
        <v>7.25</v>
      </c>
      <c r="E14" s="11">
        <v>9</v>
      </c>
      <c r="F14" s="11">
        <v>7.5</v>
      </c>
      <c r="G14" s="11">
        <f t="shared" si="0"/>
        <v>40</v>
      </c>
      <c r="H14" s="10">
        <v>510</v>
      </c>
    </row>
    <row r="15" spans="1:8" x14ac:dyDescent="0.3">
      <c r="A15" s="16">
        <v>12</v>
      </c>
      <c r="B15" s="2" t="s">
        <v>16</v>
      </c>
      <c r="C15" s="1" t="s">
        <v>104</v>
      </c>
      <c r="D15" s="11">
        <v>8.25</v>
      </c>
      <c r="E15" s="11">
        <v>8.25</v>
      </c>
      <c r="F15" s="11">
        <v>6.25</v>
      </c>
      <c r="G15" s="11">
        <f t="shared" si="0"/>
        <v>39.25</v>
      </c>
      <c r="H15" s="10">
        <v>347</v>
      </c>
    </row>
    <row r="16" spans="1:8" x14ac:dyDescent="0.3">
      <c r="A16" s="16">
        <v>13</v>
      </c>
      <c r="B16" s="2" t="s">
        <v>17</v>
      </c>
      <c r="C16" s="1" t="s">
        <v>104</v>
      </c>
      <c r="D16" s="11">
        <v>8.25</v>
      </c>
      <c r="E16" s="11">
        <v>7.75</v>
      </c>
      <c r="F16" s="11">
        <v>4.5</v>
      </c>
      <c r="G16" s="11">
        <f t="shared" si="0"/>
        <v>36.5</v>
      </c>
      <c r="H16" s="10">
        <v>606</v>
      </c>
    </row>
    <row r="17" spans="1:8" x14ac:dyDescent="0.3">
      <c r="A17" s="16">
        <v>14</v>
      </c>
      <c r="B17" s="2" t="s">
        <v>18</v>
      </c>
      <c r="C17" s="1" t="s">
        <v>104</v>
      </c>
      <c r="D17" s="11">
        <v>8.25</v>
      </c>
      <c r="E17" s="11">
        <v>8</v>
      </c>
      <c r="F17" s="11">
        <v>6.75</v>
      </c>
      <c r="G17" s="11">
        <f t="shared" si="0"/>
        <v>39.25</v>
      </c>
      <c r="H17" s="10">
        <v>347</v>
      </c>
    </row>
    <row r="18" spans="1:8" x14ac:dyDescent="0.3">
      <c r="A18" s="16">
        <v>15</v>
      </c>
      <c r="B18" s="2" t="s">
        <v>19</v>
      </c>
      <c r="C18" s="1" t="s">
        <v>104</v>
      </c>
      <c r="D18" s="11">
        <v>7</v>
      </c>
      <c r="E18" s="11">
        <v>8</v>
      </c>
      <c r="F18" s="11">
        <v>7.75</v>
      </c>
      <c r="G18" s="11">
        <f t="shared" si="0"/>
        <v>37.75</v>
      </c>
      <c r="H18" s="10">
        <v>484</v>
      </c>
    </row>
    <row r="19" spans="1:8" x14ac:dyDescent="0.3">
      <c r="A19" s="16">
        <v>16</v>
      </c>
      <c r="B19" s="2" t="s">
        <v>20</v>
      </c>
      <c r="C19" s="1" t="s">
        <v>104</v>
      </c>
      <c r="D19" s="11">
        <v>9.25</v>
      </c>
      <c r="E19" s="11">
        <v>8.75</v>
      </c>
      <c r="F19" s="11">
        <v>9.5</v>
      </c>
      <c r="G19" s="11">
        <f t="shared" si="0"/>
        <v>45.5</v>
      </c>
      <c r="H19" s="10">
        <v>32</v>
      </c>
    </row>
    <row r="20" spans="1:8" x14ac:dyDescent="0.3">
      <c r="A20" s="16">
        <v>17</v>
      </c>
      <c r="B20" s="2" t="s">
        <v>21</v>
      </c>
      <c r="C20" s="1" t="s">
        <v>104</v>
      </c>
      <c r="D20" s="11">
        <v>8.75</v>
      </c>
      <c r="E20" s="11">
        <v>8.5</v>
      </c>
      <c r="F20" s="11">
        <v>9.5</v>
      </c>
      <c r="G20" s="11">
        <f t="shared" si="0"/>
        <v>44</v>
      </c>
      <c r="H20" s="10">
        <v>103</v>
      </c>
    </row>
    <row r="21" spans="1:8" x14ac:dyDescent="0.3">
      <c r="A21" s="16">
        <v>18</v>
      </c>
      <c r="B21" s="9" t="s">
        <v>22</v>
      </c>
      <c r="C21" s="1" t="s">
        <v>104</v>
      </c>
      <c r="D21" s="11">
        <v>6.25</v>
      </c>
      <c r="E21" s="11">
        <v>4.5</v>
      </c>
      <c r="F21" s="11">
        <v>5.25</v>
      </c>
      <c r="G21" s="11">
        <f t="shared" si="0"/>
        <v>26.75</v>
      </c>
      <c r="H21" s="10">
        <v>1130</v>
      </c>
    </row>
    <row r="22" spans="1:8" x14ac:dyDescent="0.3">
      <c r="A22" s="16">
        <v>19</v>
      </c>
      <c r="B22" s="2" t="s">
        <v>23</v>
      </c>
      <c r="C22" s="1" t="s">
        <v>104</v>
      </c>
      <c r="D22" s="11">
        <v>7.25</v>
      </c>
      <c r="E22" s="11">
        <v>7.5</v>
      </c>
      <c r="F22" s="11">
        <v>6</v>
      </c>
      <c r="G22" s="11">
        <f t="shared" si="0"/>
        <v>35.5</v>
      </c>
      <c r="H22" s="10">
        <v>687</v>
      </c>
    </row>
    <row r="23" spans="1:8" x14ac:dyDescent="0.3">
      <c r="A23" s="16">
        <v>20</v>
      </c>
      <c r="B23" s="2" t="s">
        <v>24</v>
      </c>
      <c r="C23" s="1" t="s">
        <v>104</v>
      </c>
      <c r="D23" s="11">
        <v>7.5</v>
      </c>
      <c r="E23" s="11">
        <v>8</v>
      </c>
      <c r="F23" s="11">
        <v>5.75</v>
      </c>
      <c r="G23" s="11">
        <f t="shared" si="0"/>
        <v>36.75</v>
      </c>
      <c r="H23" s="10">
        <v>566</v>
      </c>
    </row>
    <row r="24" spans="1:8" x14ac:dyDescent="0.3">
      <c r="A24" s="16">
        <v>21</v>
      </c>
      <c r="B24" s="2" t="s">
        <v>25</v>
      </c>
      <c r="C24" s="1" t="s">
        <v>104</v>
      </c>
      <c r="D24" s="11">
        <v>6</v>
      </c>
      <c r="E24" s="11">
        <v>8.5</v>
      </c>
      <c r="F24" s="11">
        <v>3.25</v>
      </c>
      <c r="G24" s="11">
        <f t="shared" si="0"/>
        <v>32.25</v>
      </c>
      <c r="H24" s="10">
        <v>901</v>
      </c>
    </row>
    <row r="25" spans="1:8" x14ac:dyDescent="0.3">
      <c r="A25" s="16">
        <v>22</v>
      </c>
      <c r="B25" s="2" t="s">
        <v>26</v>
      </c>
      <c r="C25" s="1" t="s">
        <v>104</v>
      </c>
      <c r="D25" s="11">
        <v>7.25</v>
      </c>
      <c r="E25" s="11">
        <v>8.75</v>
      </c>
      <c r="F25" s="11">
        <v>6.75</v>
      </c>
      <c r="G25" s="11">
        <f t="shared" si="0"/>
        <v>38.75</v>
      </c>
      <c r="H25" s="10">
        <v>392</v>
      </c>
    </row>
    <row r="26" spans="1:8" x14ac:dyDescent="0.3">
      <c r="A26" s="16">
        <v>23</v>
      </c>
      <c r="B26" s="2" t="s">
        <v>27</v>
      </c>
      <c r="C26" s="1" t="s">
        <v>104</v>
      </c>
      <c r="D26" s="11">
        <v>8.25</v>
      </c>
      <c r="E26" s="11">
        <v>8.5</v>
      </c>
      <c r="F26" s="11">
        <v>6</v>
      </c>
      <c r="G26" s="11">
        <f t="shared" si="0"/>
        <v>39.5</v>
      </c>
      <c r="H26" s="10">
        <v>567</v>
      </c>
    </row>
    <row r="27" spans="1:8" x14ac:dyDescent="0.3">
      <c r="A27" s="16">
        <v>24</v>
      </c>
      <c r="B27" s="2" t="s">
        <v>28</v>
      </c>
      <c r="C27" s="1" t="s">
        <v>104</v>
      </c>
      <c r="D27" s="11">
        <v>9</v>
      </c>
      <c r="E27" s="11">
        <v>8.75</v>
      </c>
      <c r="F27" s="11">
        <v>9.5</v>
      </c>
      <c r="G27" s="11">
        <f t="shared" si="0"/>
        <v>45</v>
      </c>
      <c r="H27" s="10">
        <v>39</v>
      </c>
    </row>
    <row r="28" spans="1:8" x14ac:dyDescent="0.3">
      <c r="A28" s="16">
        <v>25</v>
      </c>
      <c r="B28" s="2" t="s">
        <v>29</v>
      </c>
      <c r="C28" s="1" t="s">
        <v>104</v>
      </c>
      <c r="D28" s="11">
        <v>6.75</v>
      </c>
      <c r="E28" s="11">
        <v>8</v>
      </c>
      <c r="F28" s="11">
        <v>5.25</v>
      </c>
      <c r="G28" s="11">
        <f t="shared" si="0"/>
        <v>34.75</v>
      </c>
      <c r="H28" s="10">
        <v>971</v>
      </c>
    </row>
    <row r="29" spans="1:8" x14ac:dyDescent="0.3">
      <c r="A29" s="16">
        <v>26</v>
      </c>
      <c r="B29" s="2" t="s">
        <v>30</v>
      </c>
      <c r="C29" s="1" t="s">
        <v>104</v>
      </c>
      <c r="D29" s="11">
        <v>8.25</v>
      </c>
      <c r="E29" s="11">
        <v>9.25</v>
      </c>
      <c r="F29" s="11">
        <v>7.5</v>
      </c>
      <c r="G29" s="11">
        <f t="shared" si="0"/>
        <v>42.5</v>
      </c>
      <c r="H29" s="10">
        <v>230</v>
      </c>
    </row>
    <row r="30" spans="1:8" x14ac:dyDescent="0.3">
      <c r="A30" s="16">
        <v>27</v>
      </c>
      <c r="B30" s="2" t="s">
        <v>31</v>
      </c>
      <c r="C30" s="1" t="s">
        <v>104</v>
      </c>
      <c r="D30" s="11">
        <v>8.5</v>
      </c>
      <c r="E30" s="11">
        <v>8.25</v>
      </c>
      <c r="F30" s="11">
        <v>4.75</v>
      </c>
      <c r="G30" s="11">
        <f t="shared" si="0"/>
        <v>38.25</v>
      </c>
      <c r="H30" s="10">
        <v>435</v>
      </c>
    </row>
    <row r="31" spans="1:8" x14ac:dyDescent="0.3">
      <c r="A31" s="16">
        <v>28</v>
      </c>
      <c r="B31" s="2" t="s">
        <v>32</v>
      </c>
      <c r="C31" s="1" t="s">
        <v>104</v>
      </c>
      <c r="D31" s="11">
        <v>7.75</v>
      </c>
      <c r="E31" s="11">
        <v>8.5</v>
      </c>
      <c r="F31" s="11">
        <v>4.5</v>
      </c>
      <c r="G31" s="11">
        <f t="shared" si="0"/>
        <v>37</v>
      </c>
      <c r="H31" s="10">
        <v>582</v>
      </c>
    </row>
    <row r="32" spans="1:8" x14ac:dyDescent="0.3">
      <c r="A32" s="16">
        <v>29</v>
      </c>
      <c r="B32" s="2" t="s">
        <v>33</v>
      </c>
      <c r="C32" s="1" t="s">
        <v>104</v>
      </c>
      <c r="D32" s="11">
        <v>8</v>
      </c>
      <c r="E32" s="11">
        <v>8.75</v>
      </c>
      <c r="F32" s="11">
        <v>7.5</v>
      </c>
      <c r="G32" s="11">
        <f t="shared" si="0"/>
        <v>41</v>
      </c>
      <c r="H32" s="10">
        <v>390</v>
      </c>
    </row>
    <row r="33" spans="1:8" x14ac:dyDescent="0.3">
      <c r="A33" s="16">
        <v>30</v>
      </c>
      <c r="B33" s="2" t="s">
        <v>34</v>
      </c>
      <c r="C33" s="1" t="s">
        <v>104</v>
      </c>
      <c r="D33" s="11">
        <v>7.5</v>
      </c>
      <c r="E33" s="11">
        <v>7.75</v>
      </c>
      <c r="F33" s="11">
        <v>4.5</v>
      </c>
      <c r="G33" s="11">
        <f t="shared" si="0"/>
        <v>35</v>
      </c>
      <c r="H33" s="10">
        <v>724</v>
      </c>
    </row>
    <row r="34" spans="1:8" x14ac:dyDescent="0.3">
      <c r="A34" s="16">
        <v>31</v>
      </c>
      <c r="B34" s="2" t="s">
        <v>35</v>
      </c>
      <c r="C34" s="1" t="s">
        <v>104</v>
      </c>
      <c r="D34" s="11">
        <v>8.5</v>
      </c>
      <c r="E34" s="11">
        <v>8.75</v>
      </c>
      <c r="F34" s="11">
        <v>9.75</v>
      </c>
      <c r="G34" s="11">
        <f t="shared" si="0"/>
        <v>44.25</v>
      </c>
      <c r="H34" s="10"/>
    </row>
    <row r="35" spans="1:8" x14ac:dyDescent="0.3">
      <c r="A35" s="16">
        <v>32</v>
      </c>
      <c r="B35" s="2" t="s">
        <v>36</v>
      </c>
      <c r="C35" s="1" t="s">
        <v>104</v>
      </c>
      <c r="D35" s="11">
        <v>8.5</v>
      </c>
      <c r="E35" s="11">
        <v>8.5</v>
      </c>
      <c r="F35" s="11">
        <v>7.75</v>
      </c>
      <c r="G35" s="11">
        <f t="shared" si="0"/>
        <v>41.75</v>
      </c>
      <c r="H35" s="10">
        <v>259</v>
      </c>
    </row>
    <row r="36" spans="1:8" x14ac:dyDescent="0.3">
      <c r="A36" s="16">
        <v>33</v>
      </c>
      <c r="B36" s="2" t="s">
        <v>37</v>
      </c>
      <c r="C36" s="1" t="s">
        <v>104</v>
      </c>
      <c r="D36" s="11">
        <v>8.5</v>
      </c>
      <c r="E36" s="11">
        <v>8.5</v>
      </c>
      <c r="F36" s="11">
        <v>7</v>
      </c>
      <c r="G36" s="11">
        <f t="shared" si="0"/>
        <v>41</v>
      </c>
      <c r="H36" s="10">
        <v>390</v>
      </c>
    </row>
    <row r="37" spans="1:8" x14ac:dyDescent="0.3">
      <c r="A37" s="16">
        <v>34</v>
      </c>
      <c r="B37" s="2" t="s">
        <v>38</v>
      </c>
      <c r="C37" s="1" t="s">
        <v>104</v>
      </c>
      <c r="D37" s="11">
        <v>7.5</v>
      </c>
      <c r="E37" s="11">
        <v>8.75</v>
      </c>
      <c r="F37" s="11">
        <v>4.25</v>
      </c>
      <c r="G37" s="11">
        <f t="shared" si="0"/>
        <v>36.75</v>
      </c>
      <c r="H37" s="10">
        <v>583</v>
      </c>
    </row>
    <row r="38" spans="1:8" x14ac:dyDescent="0.3">
      <c r="A38" s="16">
        <v>35</v>
      </c>
      <c r="B38" s="2" t="s">
        <v>39</v>
      </c>
      <c r="C38" s="1" t="s">
        <v>104</v>
      </c>
      <c r="D38" s="11">
        <v>7.75</v>
      </c>
      <c r="E38" s="11">
        <v>8.5</v>
      </c>
      <c r="F38" s="11">
        <v>5.5</v>
      </c>
      <c r="G38" s="11">
        <f t="shared" si="0"/>
        <v>38</v>
      </c>
      <c r="H38" s="10">
        <v>440</v>
      </c>
    </row>
    <row r="39" spans="1:8" x14ac:dyDescent="0.3">
      <c r="A39" s="16">
        <v>36</v>
      </c>
      <c r="B39" s="2" t="s">
        <v>40</v>
      </c>
      <c r="C39" s="1" t="s">
        <v>104</v>
      </c>
      <c r="D39" s="11">
        <v>7</v>
      </c>
      <c r="E39" s="11">
        <v>7.5</v>
      </c>
      <c r="F39" s="11">
        <v>7.25</v>
      </c>
      <c r="G39" s="11">
        <f t="shared" si="0"/>
        <v>36.25</v>
      </c>
      <c r="H39" s="10">
        <v>627</v>
      </c>
    </row>
    <row r="40" spans="1:8" x14ac:dyDescent="0.3">
      <c r="A40" s="16">
        <v>37</v>
      </c>
      <c r="B40" s="2" t="s">
        <v>41</v>
      </c>
      <c r="C40" s="1" t="s">
        <v>104</v>
      </c>
      <c r="D40" s="11">
        <v>8</v>
      </c>
      <c r="E40" s="11">
        <v>8.25</v>
      </c>
      <c r="F40" s="11">
        <v>6.25</v>
      </c>
      <c r="G40" s="11">
        <f t="shared" si="0"/>
        <v>38.75</v>
      </c>
      <c r="H40" s="10">
        <v>392</v>
      </c>
    </row>
    <row r="41" spans="1:8" x14ac:dyDescent="0.3">
      <c r="A41" s="16">
        <v>38</v>
      </c>
      <c r="B41" s="2" t="s">
        <v>42</v>
      </c>
      <c r="C41" s="1" t="s">
        <v>104</v>
      </c>
      <c r="D41" s="11">
        <v>8</v>
      </c>
      <c r="E41" s="11">
        <v>7.5</v>
      </c>
      <c r="F41" s="11">
        <v>6</v>
      </c>
      <c r="G41" s="11">
        <f t="shared" si="0"/>
        <v>37</v>
      </c>
      <c r="H41" s="10">
        <v>562</v>
      </c>
    </row>
    <row r="42" spans="1:8" x14ac:dyDescent="0.3">
      <c r="A42" s="16">
        <v>39</v>
      </c>
      <c r="B42" s="2" t="s">
        <v>43</v>
      </c>
      <c r="C42" s="1" t="s">
        <v>104</v>
      </c>
      <c r="D42" s="11">
        <v>9.25</v>
      </c>
      <c r="E42" s="11">
        <v>9</v>
      </c>
      <c r="F42" s="11">
        <v>9.75</v>
      </c>
      <c r="G42" s="11">
        <f t="shared" si="0"/>
        <v>46.25</v>
      </c>
      <c r="H42" s="10">
        <v>9</v>
      </c>
    </row>
    <row r="43" spans="1:8" x14ac:dyDescent="0.3">
      <c r="A43" s="16">
        <v>40</v>
      </c>
      <c r="B43" s="2" t="s">
        <v>44</v>
      </c>
      <c r="C43" s="1" t="s">
        <v>104</v>
      </c>
      <c r="D43" s="11">
        <v>8.25</v>
      </c>
      <c r="E43" s="11">
        <v>8.75</v>
      </c>
      <c r="F43" s="11">
        <v>6.5</v>
      </c>
      <c r="G43" s="11">
        <f t="shared" si="0"/>
        <v>40.5</v>
      </c>
      <c r="H43" s="10">
        <v>446</v>
      </c>
    </row>
    <row r="44" spans="1:8" x14ac:dyDescent="0.3">
      <c r="A44" s="16">
        <v>41</v>
      </c>
      <c r="B44" s="2" t="s">
        <v>45</v>
      </c>
      <c r="C44" s="1" t="s">
        <v>104</v>
      </c>
      <c r="D44" s="11">
        <v>7.75</v>
      </c>
      <c r="E44" s="11">
        <v>8</v>
      </c>
      <c r="F44" s="11">
        <v>7</v>
      </c>
      <c r="G44" s="11">
        <f t="shared" si="0"/>
        <v>38.5</v>
      </c>
      <c r="H44" s="10">
        <v>671</v>
      </c>
    </row>
    <row r="45" spans="1:8" x14ac:dyDescent="0.3">
      <c r="A45" s="16">
        <v>42</v>
      </c>
      <c r="B45" s="2" t="s">
        <v>46</v>
      </c>
      <c r="C45" s="1" t="s">
        <v>104</v>
      </c>
      <c r="D45" s="11">
        <v>8.25</v>
      </c>
      <c r="E45" s="11">
        <v>5.25</v>
      </c>
      <c r="F45" s="11">
        <v>4.5</v>
      </c>
      <c r="G45" s="11">
        <f t="shared" si="0"/>
        <v>31.5</v>
      </c>
      <c r="H45" s="10">
        <v>943</v>
      </c>
    </row>
    <row r="46" spans="1:8" x14ac:dyDescent="0.3">
      <c r="A46" s="16">
        <v>43</v>
      </c>
      <c r="B46" s="2" t="s">
        <v>47</v>
      </c>
      <c r="C46" s="1" t="s">
        <v>104</v>
      </c>
      <c r="D46" s="11">
        <v>8</v>
      </c>
      <c r="E46" s="11">
        <v>8.5</v>
      </c>
      <c r="F46" s="11">
        <v>2.75</v>
      </c>
      <c r="G46" s="11">
        <f t="shared" si="0"/>
        <v>35.75</v>
      </c>
      <c r="H46" s="10">
        <v>671</v>
      </c>
    </row>
    <row r="47" spans="1:8" x14ac:dyDescent="0.3">
      <c r="A47" s="16">
        <v>44</v>
      </c>
      <c r="B47" s="3" t="s">
        <v>48</v>
      </c>
      <c r="C47" s="1" t="s">
        <v>104</v>
      </c>
      <c r="D47" s="12">
        <v>7.25</v>
      </c>
      <c r="E47" s="12">
        <v>8.75</v>
      </c>
      <c r="F47" s="12">
        <v>3.25</v>
      </c>
      <c r="G47" s="12">
        <f t="shared" si="0"/>
        <v>35.25</v>
      </c>
      <c r="H47" s="13">
        <v>704</v>
      </c>
    </row>
    <row r="48" spans="1:8" x14ac:dyDescent="0.3">
      <c r="A48" s="16">
        <v>45</v>
      </c>
      <c r="B48" s="22" t="s">
        <v>50</v>
      </c>
      <c r="C48" s="18" t="s">
        <v>105</v>
      </c>
      <c r="D48" s="18">
        <v>9.25</v>
      </c>
      <c r="E48" s="18">
        <v>7.75</v>
      </c>
      <c r="F48" s="18">
        <v>10</v>
      </c>
      <c r="G48" s="11">
        <f t="shared" si="0"/>
        <v>44</v>
      </c>
      <c r="H48" s="18">
        <v>102</v>
      </c>
    </row>
    <row r="49" spans="1:8" x14ac:dyDescent="0.3">
      <c r="A49" s="16">
        <v>46</v>
      </c>
      <c r="B49" s="22" t="s">
        <v>51</v>
      </c>
      <c r="C49" s="18" t="s">
        <v>105</v>
      </c>
      <c r="D49" s="18">
        <v>8.5</v>
      </c>
      <c r="E49" s="18">
        <v>8.5</v>
      </c>
      <c r="F49" s="18">
        <v>9.25</v>
      </c>
      <c r="G49" s="11">
        <f t="shared" si="0"/>
        <v>43.25</v>
      </c>
      <c r="H49" s="18">
        <v>159</v>
      </c>
    </row>
    <row r="50" spans="1:8" x14ac:dyDescent="0.3">
      <c r="A50" s="16">
        <v>47</v>
      </c>
      <c r="B50" s="22" t="s">
        <v>52</v>
      </c>
      <c r="C50" s="18" t="s">
        <v>105</v>
      </c>
      <c r="D50" s="18">
        <v>8.5</v>
      </c>
      <c r="E50" s="18">
        <v>9</v>
      </c>
      <c r="F50" s="18">
        <v>7.75</v>
      </c>
      <c r="G50" s="11">
        <f t="shared" si="0"/>
        <v>42.75</v>
      </c>
      <c r="H50" s="18">
        <v>95</v>
      </c>
    </row>
    <row r="51" spans="1:8" x14ac:dyDescent="0.3">
      <c r="A51" s="16">
        <v>48</v>
      </c>
      <c r="B51" s="22" t="s">
        <v>53</v>
      </c>
      <c r="C51" s="18" t="s">
        <v>105</v>
      </c>
      <c r="D51" s="18">
        <v>8</v>
      </c>
      <c r="E51" s="18">
        <v>8</v>
      </c>
      <c r="F51" s="18">
        <v>9.5</v>
      </c>
      <c r="G51" s="11">
        <f t="shared" si="0"/>
        <v>41.5</v>
      </c>
      <c r="H51" s="18">
        <v>325</v>
      </c>
    </row>
    <row r="52" spans="1:8" x14ac:dyDescent="0.3">
      <c r="A52" s="16">
        <v>49</v>
      </c>
      <c r="B52" s="22" t="s">
        <v>54</v>
      </c>
      <c r="C52" s="18" t="s">
        <v>105</v>
      </c>
      <c r="D52" s="18">
        <v>8.25</v>
      </c>
      <c r="E52" s="18">
        <v>8.5</v>
      </c>
      <c r="F52" s="18">
        <v>7.5</v>
      </c>
      <c r="G52" s="11">
        <f t="shared" si="0"/>
        <v>41</v>
      </c>
      <c r="H52" s="18">
        <v>205</v>
      </c>
    </row>
    <row r="53" spans="1:8" x14ac:dyDescent="0.3">
      <c r="A53" s="16">
        <v>50</v>
      </c>
      <c r="B53" s="22" t="s">
        <v>55</v>
      </c>
      <c r="C53" s="18" t="s">
        <v>105</v>
      </c>
      <c r="D53" s="18">
        <v>9.25</v>
      </c>
      <c r="E53" s="18">
        <v>7.25</v>
      </c>
      <c r="F53" s="18">
        <v>7.25</v>
      </c>
      <c r="G53" s="11">
        <f t="shared" si="0"/>
        <v>40.25</v>
      </c>
      <c r="H53" s="18">
        <v>470</v>
      </c>
    </row>
    <row r="54" spans="1:8" x14ac:dyDescent="0.3">
      <c r="A54" s="16">
        <v>51</v>
      </c>
      <c r="B54" s="22" t="s">
        <v>56</v>
      </c>
      <c r="C54" s="18" t="s">
        <v>105</v>
      </c>
      <c r="D54" s="18">
        <v>7.5</v>
      </c>
      <c r="E54" s="18">
        <v>8.25</v>
      </c>
      <c r="F54" s="18">
        <v>8.25</v>
      </c>
      <c r="G54" s="11">
        <f t="shared" si="0"/>
        <v>39.75</v>
      </c>
      <c r="H54" s="18">
        <v>538</v>
      </c>
    </row>
    <row r="55" spans="1:8" x14ac:dyDescent="0.3">
      <c r="A55" s="16">
        <v>52</v>
      </c>
      <c r="B55" s="22" t="s">
        <v>57</v>
      </c>
      <c r="C55" s="18" t="s">
        <v>105</v>
      </c>
      <c r="D55" s="18">
        <v>7</v>
      </c>
      <c r="E55" s="18">
        <v>8.75</v>
      </c>
      <c r="F55" s="18">
        <v>8.25</v>
      </c>
      <c r="G55" s="11">
        <f t="shared" si="0"/>
        <v>39.75</v>
      </c>
      <c r="H55" s="18">
        <v>538</v>
      </c>
    </row>
    <row r="56" spans="1:8" x14ac:dyDescent="0.3">
      <c r="A56" s="16">
        <v>53</v>
      </c>
      <c r="B56" s="22" t="s">
        <v>58</v>
      </c>
      <c r="C56" s="18" t="s">
        <v>105</v>
      </c>
      <c r="D56" s="18">
        <v>8</v>
      </c>
      <c r="E56" s="18">
        <v>7.5</v>
      </c>
      <c r="F56" s="18">
        <v>8.5</v>
      </c>
      <c r="G56" s="11">
        <f t="shared" si="0"/>
        <v>39.5</v>
      </c>
      <c r="H56" s="18">
        <v>522</v>
      </c>
    </row>
    <row r="57" spans="1:8" x14ac:dyDescent="0.3">
      <c r="A57" s="16">
        <v>54</v>
      </c>
      <c r="B57" s="22" t="s">
        <v>59</v>
      </c>
      <c r="C57" s="18" t="s">
        <v>105</v>
      </c>
      <c r="D57" s="18">
        <v>7.75</v>
      </c>
      <c r="E57" s="18">
        <v>8.25</v>
      </c>
      <c r="F57" s="18">
        <v>7.25</v>
      </c>
      <c r="G57" s="11">
        <f t="shared" si="0"/>
        <v>39.25</v>
      </c>
      <c r="H57" s="18">
        <v>595</v>
      </c>
    </row>
    <row r="58" spans="1:8" x14ac:dyDescent="0.3">
      <c r="A58" s="16">
        <v>55</v>
      </c>
      <c r="B58" s="22" t="s">
        <v>60</v>
      </c>
      <c r="C58" s="18" t="s">
        <v>105</v>
      </c>
      <c r="D58" s="18">
        <v>8</v>
      </c>
      <c r="E58" s="18">
        <v>8.75</v>
      </c>
      <c r="F58" s="18">
        <v>5.5</v>
      </c>
      <c r="G58" s="11">
        <f t="shared" si="0"/>
        <v>39</v>
      </c>
      <c r="H58" s="18">
        <v>616</v>
      </c>
    </row>
    <row r="59" spans="1:8" x14ac:dyDescent="0.3">
      <c r="A59" s="16">
        <v>56</v>
      </c>
      <c r="B59" s="22" t="s">
        <v>61</v>
      </c>
      <c r="C59" s="18" t="s">
        <v>105</v>
      </c>
      <c r="D59" s="18">
        <v>8.25</v>
      </c>
      <c r="E59" s="18">
        <v>7.75</v>
      </c>
      <c r="F59" s="18">
        <v>6.75</v>
      </c>
      <c r="G59" s="11">
        <f t="shared" si="0"/>
        <v>38.75</v>
      </c>
      <c r="H59" s="18">
        <v>391</v>
      </c>
    </row>
    <row r="60" spans="1:8" x14ac:dyDescent="0.3">
      <c r="A60" s="16">
        <v>57</v>
      </c>
      <c r="B60" s="22" t="s">
        <v>62</v>
      </c>
      <c r="C60" s="18" t="s">
        <v>105</v>
      </c>
      <c r="D60" s="18">
        <v>8.25</v>
      </c>
      <c r="E60" s="18">
        <v>8.5</v>
      </c>
      <c r="F60" s="18">
        <v>4.5</v>
      </c>
      <c r="G60" s="11">
        <f t="shared" si="0"/>
        <v>38</v>
      </c>
      <c r="H60" s="18">
        <v>713</v>
      </c>
    </row>
    <row r="61" spans="1:8" x14ac:dyDescent="0.3">
      <c r="A61" s="16">
        <v>58</v>
      </c>
      <c r="B61" s="22" t="s">
        <v>63</v>
      </c>
      <c r="C61" s="18" t="s">
        <v>105</v>
      </c>
      <c r="D61" s="18">
        <v>7.25</v>
      </c>
      <c r="E61" s="18">
        <v>8.5</v>
      </c>
      <c r="F61" s="18">
        <v>6.5</v>
      </c>
      <c r="G61" s="11">
        <f t="shared" si="0"/>
        <v>38</v>
      </c>
      <c r="H61" s="18">
        <v>456</v>
      </c>
    </row>
    <row r="62" spans="1:8" x14ac:dyDescent="0.3">
      <c r="A62" s="16">
        <v>59</v>
      </c>
      <c r="B62" s="22" t="s">
        <v>64</v>
      </c>
      <c r="C62" s="18" t="s">
        <v>105</v>
      </c>
      <c r="D62" s="18">
        <v>7.5</v>
      </c>
      <c r="E62" s="18">
        <v>8.25</v>
      </c>
      <c r="F62" s="18">
        <v>6</v>
      </c>
      <c r="G62" s="11">
        <f t="shared" si="0"/>
        <v>37.5</v>
      </c>
      <c r="H62" s="18">
        <v>505</v>
      </c>
    </row>
    <row r="63" spans="1:8" x14ac:dyDescent="0.3">
      <c r="A63" s="16">
        <v>60</v>
      </c>
      <c r="B63" s="22" t="s">
        <v>65</v>
      </c>
      <c r="C63" s="18" t="s">
        <v>105</v>
      </c>
      <c r="D63" s="18">
        <v>8.25</v>
      </c>
      <c r="E63" s="18">
        <v>5.75</v>
      </c>
      <c r="F63" s="18">
        <v>8.5</v>
      </c>
      <c r="G63" s="11">
        <f t="shared" si="0"/>
        <v>36.5</v>
      </c>
      <c r="H63" s="18">
        <v>605</v>
      </c>
    </row>
    <row r="64" spans="1:8" x14ac:dyDescent="0.3">
      <c r="A64" s="16">
        <v>61</v>
      </c>
      <c r="B64" s="22" t="s">
        <v>66</v>
      </c>
      <c r="C64" s="18" t="s">
        <v>105</v>
      </c>
      <c r="D64" s="18">
        <v>7.75</v>
      </c>
      <c r="E64" s="18">
        <v>8.25</v>
      </c>
      <c r="F64" s="18">
        <v>4.25</v>
      </c>
      <c r="G64" s="11">
        <f t="shared" si="0"/>
        <v>36.25</v>
      </c>
      <c r="H64" s="18">
        <v>626</v>
      </c>
    </row>
    <row r="65" spans="1:8" x14ac:dyDescent="0.3">
      <c r="A65" s="16">
        <v>62</v>
      </c>
      <c r="B65" s="22" t="s">
        <v>67</v>
      </c>
      <c r="C65" s="18" t="s">
        <v>105</v>
      </c>
      <c r="D65" s="18">
        <v>8.25</v>
      </c>
      <c r="E65" s="18">
        <v>7</v>
      </c>
      <c r="F65" s="18">
        <v>5.5</v>
      </c>
      <c r="G65" s="11">
        <f t="shared" si="0"/>
        <v>36</v>
      </c>
      <c r="H65" s="18">
        <v>137</v>
      </c>
    </row>
    <row r="66" spans="1:8" x14ac:dyDescent="0.3">
      <c r="A66" s="16">
        <v>63</v>
      </c>
      <c r="B66" s="22" t="s">
        <v>68</v>
      </c>
      <c r="C66" s="18" t="s">
        <v>105</v>
      </c>
      <c r="D66" s="18">
        <v>7</v>
      </c>
      <c r="E66" s="18">
        <v>7.75</v>
      </c>
      <c r="F66" s="18">
        <v>6.5</v>
      </c>
      <c r="G66" s="11">
        <f t="shared" si="0"/>
        <v>36</v>
      </c>
      <c r="H66" s="18">
        <v>652</v>
      </c>
    </row>
    <row r="67" spans="1:8" x14ac:dyDescent="0.3">
      <c r="A67" s="16">
        <v>64</v>
      </c>
      <c r="B67" s="22" t="s">
        <v>69</v>
      </c>
      <c r="C67" s="18" t="s">
        <v>105</v>
      </c>
      <c r="D67" s="18">
        <v>7</v>
      </c>
      <c r="E67" s="18">
        <v>7.25</v>
      </c>
      <c r="F67" s="18">
        <v>6</v>
      </c>
      <c r="G67" s="11">
        <f t="shared" si="0"/>
        <v>34.5</v>
      </c>
      <c r="H67" s="18">
        <v>763</v>
      </c>
    </row>
    <row r="68" spans="1:8" x14ac:dyDescent="0.3">
      <c r="A68" s="16">
        <v>65</v>
      </c>
      <c r="B68" s="22" t="s">
        <v>70</v>
      </c>
      <c r="C68" s="18" t="s">
        <v>105</v>
      </c>
      <c r="D68" s="18">
        <v>6.75</v>
      </c>
      <c r="E68" s="18">
        <v>8</v>
      </c>
      <c r="F68" s="18">
        <v>5</v>
      </c>
      <c r="G68" s="11">
        <f t="shared" si="0"/>
        <v>34.5</v>
      </c>
      <c r="H68" s="18">
        <v>763</v>
      </c>
    </row>
    <row r="69" spans="1:8" x14ac:dyDescent="0.3">
      <c r="A69" s="16">
        <v>66</v>
      </c>
      <c r="B69" s="22" t="s">
        <v>71</v>
      </c>
      <c r="C69" s="18" t="s">
        <v>105</v>
      </c>
      <c r="D69" s="18">
        <v>7</v>
      </c>
      <c r="E69" s="18">
        <v>7.25</v>
      </c>
      <c r="F69" s="18">
        <v>5.25</v>
      </c>
      <c r="G69" s="11">
        <f t="shared" ref="G69:G118" si="1">F69+E69*2+D69*2</f>
        <v>33.75</v>
      </c>
      <c r="H69" s="18">
        <v>809</v>
      </c>
    </row>
    <row r="70" spans="1:8" x14ac:dyDescent="0.3">
      <c r="A70" s="16">
        <v>67</v>
      </c>
      <c r="B70" s="22" t="s">
        <v>72</v>
      </c>
      <c r="C70" s="18" t="s">
        <v>105</v>
      </c>
      <c r="D70" s="18">
        <v>6.75</v>
      </c>
      <c r="E70" s="18">
        <v>8.25</v>
      </c>
      <c r="F70" s="18">
        <v>3.75</v>
      </c>
      <c r="G70" s="11">
        <f t="shared" si="1"/>
        <v>33.75</v>
      </c>
      <c r="H70" s="18">
        <v>809</v>
      </c>
    </row>
    <row r="71" spans="1:8" x14ac:dyDescent="0.3">
      <c r="A71" s="16">
        <v>68</v>
      </c>
      <c r="B71" s="22" t="s">
        <v>73</v>
      </c>
      <c r="C71" s="18" t="s">
        <v>105</v>
      </c>
      <c r="D71" s="18">
        <v>7.5</v>
      </c>
      <c r="E71" s="18">
        <v>6.75</v>
      </c>
      <c r="F71" s="18">
        <v>5</v>
      </c>
      <c r="G71" s="11">
        <f t="shared" si="1"/>
        <v>33.5</v>
      </c>
      <c r="H71" s="18">
        <v>812</v>
      </c>
    </row>
    <row r="72" spans="1:8" x14ac:dyDescent="0.3">
      <c r="A72" s="16">
        <v>69</v>
      </c>
      <c r="B72" s="22" t="s">
        <v>74</v>
      </c>
      <c r="C72" s="18" t="s">
        <v>105</v>
      </c>
      <c r="D72" s="18">
        <v>7.5</v>
      </c>
      <c r="E72" s="18">
        <v>6.75</v>
      </c>
      <c r="F72" s="18">
        <v>5</v>
      </c>
      <c r="G72" s="11">
        <f t="shared" si="1"/>
        <v>33.5</v>
      </c>
      <c r="H72" s="18">
        <v>829</v>
      </c>
    </row>
    <row r="73" spans="1:8" x14ac:dyDescent="0.3">
      <c r="A73" s="16">
        <v>70</v>
      </c>
      <c r="B73" s="22" t="s">
        <v>75</v>
      </c>
      <c r="C73" s="18" t="s">
        <v>105</v>
      </c>
      <c r="D73" s="18">
        <v>7.5</v>
      </c>
      <c r="E73" s="18">
        <v>6.5</v>
      </c>
      <c r="F73" s="18">
        <v>5</v>
      </c>
      <c r="G73" s="11">
        <f t="shared" si="1"/>
        <v>33</v>
      </c>
      <c r="H73" s="18">
        <v>851</v>
      </c>
    </row>
    <row r="74" spans="1:8" x14ac:dyDescent="0.3">
      <c r="A74" s="16">
        <v>71</v>
      </c>
      <c r="B74" s="22" t="s">
        <v>76</v>
      </c>
      <c r="C74" s="18" t="s">
        <v>105</v>
      </c>
      <c r="D74" s="18">
        <v>7</v>
      </c>
      <c r="E74" s="18">
        <v>6.5</v>
      </c>
      <c r="F74" s="18">
        <v>5.75</v>
      </c>
      <c r="G74" s="11">
        <f t="shared" si="1"/>
        <v>32.75</v>
      </c>
      <c r="H74" s="18">
        <v>865</v>
      </c>
    </row>
    <row r="75" spans="1:8" x14ac:dyDescent="0.3">
      <c r="A75" s="16">
        <v>72</v>
      </c>
      <c r="B75" s="22" t="s">
        <v>77</v>
      </c>
      <c r="C75" s="18" t="s">
        <v>105</v>
      </c>
      <c r="D75" s="18">
        <v>6</v>
      </c>
      <c r="E75" s="18">
        <v>8.5</v>
      </c>
      <c r="F75" s="18">
        <v>3.75</v>
      </c>
      <c r="G75" s="11">
        <f t="shared" si="1"/>
        <v>32.75</v>
      </c>
      <c r="H75" s="18">
        <v>865</v>
      </c>
    </row>
    <row r="76" spans="1:8" x14ac:dyDescent="0.3">
      <c r="A76" s="16">
        <v>73</v>
      </c>
      <c r="B76" s="22" t="s">
        <v>78</v>
      </c>
      <c r="C76" s="18" t="s">
        <v>105</v>
      </c>
      <c r="D76" s="18">
        <v>6.75</v>
      </c>
      <c r="E76" s="18">
        <v>7.5</v>
      </c>
      <c r="F76" s="18">
        <v>4</v>
      </c>
      <c r="G76" s="11">
        <f t="shared" si="1"/>
        <v>32.5</v>
      </c>
      <c r="H76" s="18">
        <v>863</v>
      </c>
    </row>
    <row r="77" spans="1:8" x14ac:dyDescent="0.3">
      <c r="A77" s="16">
        <v>74</v>
      </c>
      <c r="B77" s="22" t="s">
        <v>79</v>
      </c>
      <c r="C77" s="18" t="s">
        <v>105</v>
      </c>
      <c r="D77" s="18">
        <v>7.75</v>
      </c>
      <c r="E77" s="18">
        <v>6</v>
      </c>
      <c r="F77" s="18">
        <v>4.5</v>
      </c>
      <c r="G77" s="11">
        <f t="shared" si="1"/>
        <v>32</v>
      </c>
      <c r="H77" s="18">
        <v>917</v>
      </c>
    </row>
    <row r="78" spans="1:8" x14ac:dyDescent="0.3">
      <c r="A78" s="16">
        <v>75</v>
      </c>
      <c r="B78" s="22" t="s">
        <v>80</v>
      </c>
      <c r="C78" s="18" t="s">
        <v>105</v>
      </c>
      <c r="D78" s="18">
        <v>6.25</v>
      </c>
      <c r="E78" s="18">
        <v>7.5</v>
      </c>
      <c r="F78" s="18">
        <v>4.25</v>
      </c>
      <c r="G78" s="11">
        <f t="shared" si="1"/>
        <v>31.75</v>
      </c>
      <c r="H78" s="18">
        <v>929</v>
      </c>
    </row>
    <row r="79" spans="1:8" x14ac:dyDescent="0.3">
      <c r="A79" s="16">
        <v>76</v>
      </c>
      <c r="B79" s="23" t="s">
        <v>81</v>
      </c>
      <c r="C79" s="18" t="s">
        <v>105</v>
      </c>
      <c r="D79" s="18">
        <v>6.25</v>
      </c>
      <c r="E79" s="18">
        <v>8</v>
      </c>
      <c r="F79" s="18">
        <v>2.75</v>
      </c>
      <c r="G79" s="11">
        <f t="shared" si="1"/>
        <v>31.25</v>
      </c>
      <c r="H79" s="18">
        <v>957</v>
      </c>
    </row>
    <row r="80" spans="1:8" x14ac:dyDescent="0.3">
      <c r="A80" s="16">
        <v>77</v>
      </c>
      <c r="B80" s="23" t="s">
        <v>82</v>
      </c>
      <c r="C80" s="18" t="s">
        <v>105</v>
      </c>
      <c r="D80" s="18">
        <v>5.5</v>
      </c>
      <c r="E80" s="18">
        <v>7</v>
      </c>
      <c r="F80" s="18">
        <v>5.75</v>
      </c>
      <c r="G80" s="11">
        <f t="shared" si="1"/>
        <v>30.75</v>
      </c>
      <c r="H80" s="18">
        <v>978</v>
      </c>
    </row>
    <row r="81" spans="1:8" x14ac:dyDescent="0.3">
      <c r="A81" s="16">
        <v>78</v>
      </c>
      <c r="B81" s="22" t="s">
        <v>83</v>
      </c>
      <c r="C81" s="18" t="s">
        <v>105</v>
      </c>
      <c r="D81" s="18">
        <v>7.25</v>
      </c>
      <c r="E81" s="18">
        <v>5.75</v>
      </c>
      <c r="F81" s="18">
        <v>4.5</v>
      </c>
      <c r="G81" s="11">
        <f t="shared" si="1"/>
        <v>30.5</v>
      </c>
      <c r="H81" s="18">
        <v>433</v>
      </c>
    </row>
    <row r="82" spans="1:8" x14ac:dyDescent="0.3">
      <c r="A82" s="16">
        <v>79</v>
      </c>
      <c r="B82" s="22" t="s">
        <v>84</v>
      </c>
      <c r="C82" s="18" t="s">
        <v>105</v>
      </c>
      <c r="D82" s="18">
        <v>7</v>
      </c>
      <c r="E82" s="18">
        <v>6.5</v>
      </c>
      <c r="F82" s="18">
        <v>2.5</v>
      </c>
      <c r="G82" s="11">
        <f t="shared" si="1"/>
        <v>29.5</v>
      </c>
      <c r="H82" s="18">
        <v>472</v>
      </c>
    </row>
    <row r="83" spans="1:8" x14ac:dyDescent="0.3">
      <c r="A83" s="16">
        <v>80</v>
      </c>
      <c r="B83" s="23" t="s">
        <v>85</v>
      </c>
      <c r="C83" s="18" t="s">
        <v>105</v>
      </c>
      <c r="D83" s="18">
        <v>5</v>
      </c>
      <c r="E83" s="18">
        <v>8</v>
      </c>
      <c r="F83" s="18">
        <v>3.5</v>
      </c>
      <c r="G83" s="11">
        <f t="shared" si="1"/>
        <v>29.5</v>
      </c>
      <c r="H83" s="18">
        <v>1032</v>
      </c>
    </row>
    <row r="84" spans="1:8" x14ac:dyDescent="0.3">
      <c r="A84" s="16">
        <v>81</v>
      </c>
      <c r="B84" s="22" t="s">
        <v>86</v>
      </c>
      <c r="C84" s="18" t="s">
        <v>105</v>
      </c>
      <c r="D84" s="18">
        <v>6.25</v>
      </c>
      <c r="E84" s="18">
        <v>5</v>
      </c>
      <c r="F84" s="18">
        <v>6.5</v>
      </c>
      <c r="G84" s="11">
        <f t="shared" si="1"/>
        <v>29</v>
      </c>
      <c r="H84" s="18">
        <v>483</v>
      </c>
    </row>
    <row r="85" spans="1:8" x14ac:dyDescent="0.3">
      <c r="A85" s="16">
        <v>82</v>
      </c>
      <c r="B85" s="23" t="s">
        <v>87</v>
      </c>
      <c r="C85" s="18" t="s">
        <v>105</v>
      </c>
      <c r="D85" s="18">
        <v>5</v>
      </c>
      <c r="E85" s="18">
        <v>7.5</v>
      </c>
      <c r="F85" s="18">
        <v>3.25</v>
      </c>
      <c r="G85" s="11">
        <f t="shared" si="1"/>
        <v>28.25</v>
      </c>
      <c r="H85" s="18">
        <v>1082</v>
      </c>
    </row>
    <row r="86" spans="1:8" x14ac:dyDescent="0.3">
      <c r="A86" s="16">
        <v>83</v>
      </c>
      <c r="B86" s="22" t="s">
        <v>88</v>
      </c>
      <c r="C86" s="18" t="s">
        <v>105</v>
      </c>
      <c r="D86" s="18">
        <v>6.25</v>
      </c>
      <c r="E86" s="18">
        <v>6</v>
      </c>
      <c r="F86" s="18">
        <v>3.5</v>
      </c>
      <c r="G86" s="11">
        <f t="shared" si="1"/>
        <v>28</v>
      </c>
      <c r="H86" s="18">
        <v>506</v>
      </c>
    </row>
    <row r="87" spans="1:8" x14ac:dyDescent="0.3">
      <c r="A87" s="16">
        <v>84</v>
      </c>
      <c r="B87" s="22" t="s">
        <v>89</v>
      </c>
      <c r="C87" s="18" t="s">
        <v>105</v>
      </c>
      <c r="D87" s="18">
        <v>6</v>
      </c>
      <c r="E87" s="18">
        <v>6.5</v>
      </c>
      <c r="F87" s="18">
        <v>2.5</v>
      </c>
      <c r="G87" s="11">
        <f t="shared" si="1"/>
        <v>27.5</v>
      </c>
      <c r="H87" s="18">
        <v>519</v>
      </c>
    </row>
    <row r="88" spans="1:8" x14ac:dyDescent="0.3">
      <c r="A88" s="16">
        <v>85</v>
      </c>
      <c r="B88" s="23" t="s">
        <v>90</v>
      </c>
      <c r="C88" s="18" t="s">
        <v>105</v>
      </c>
      <c r="D88" s="18">
        <v>5.5</v>
      </c>
      <c r="E88" s="18">
        <v>6.5</v>
      </c>
      <c r="F88" s="18">
        <v>3.25</v>
      </c>
      <c r="G88" s="11">
        <f t="shared" si="1"/>
        <v>27.25</v>
      </c>
      <c r="H88" s="18">
        <v>1115</v>
      </c>
    </row>
    <row r="89" spans="1:8" x14ac:dyDescent="0.3">
      <c r="A89" s="16">
        <v>86</v>
      </c>
      <c r="B89" s="23" t="s">
        <v>91</v>
      </c>
      <c r="C89" s="18" t="s">
        <v>105</v>
      </c>
      <c r="D89" s="18">
        <v>3</v>
      </c>
      <c r="E89" s="18">
        <v>8.5</v>
      </c>
      <c r="F89" s="18">
        <v>4.25</v>
      </c>
      <c r="G89" s="11">
        <f t="shared" si="1"/>
        <v>27.25</v>
      </c>
      <c r="H89" s="18">
        <v>1129</v>
      </c>
    </row>
    <row r="90" spans="1:8" x14ac:dyDescent="0.3">
      <c r="A90" s="16">
        <v>87</v>
      </c>
      <c r="B90" s="23" t="s">
        <v>92</v>
      </c>
      <c r="C90" s="18" t="s">
        <v>105</v>
      </c>
      <c r="D90" s="13">
        <v>3.75</v>
      </c>
      <c r="E90" s="13">
        <v>5.25</v>
      </c>
      <c r="F90" s="13">
        <v>2.25</v>
      </c>
      <c r="G90" s="12">
        <f t="shared" si="1"/>
        <v>20.25</v>
      </c>
      <c r="H90" s="13">
        <v>617</v>
      </c>
    </row>
    <row r="91" spans="1:8" x14ac:dyDescent="0.3">
      <c r="A91" s="16">
        <v>88</v>
      </c>
      <c r="B91" s="19" t="s">
        <v>93</v>
      </c>
      <c r="C91" s="1" t="s">
        <v>106</v>
      </c>
      <c r="D91" s="11">
        <v>7</v>
      </c>
      <c r="E91" s="11">
        <v>6</v>
      </c>
      <c r="F91" s="11">
        <v>6.5</v>
      </c>
      <c r="G91" s="11">
        <f t="shared" si="1"/>
        <v>32.5</v>
      </c>
      <c r="H91" s="10">
        <v>881</v>
      </c>
    </row>
    <row r="92" spans="1:8" x14ac:dyDescent="0.3">
      <c r="A92" s="16">
        <v>89</v>
      </c>
      <c r="B92" s="19" t="s">
        <v>94</v>
      </c>
      <c r="C92" s="1" t="s">
        <v>106</v>
      </c>
      <c r="D92" s="11">
        <v>5.75</v>
      </c>
      <c r="E92" s="11">
        <v>7</v>
      </c>
      <c r="F92" s="11">
        <v>4</v>
      </c>
      <c r="G92" s="12">
        <f t="shared" si="1"/>
        <v>29.5</v>
      </c>
      <c r="H92" s="10">
        <v>1033</v>
      </c>
    </row>
    <row r="93" spans="1:8" x14ac:dyDescent="0.3">
      <c r="A93" s="16">
        <v>90</v>
      </c>
      <c r="B93" s="19" t="s">
        <v>95</v>
      </c>
      <c r="C93" s="1" t="s">
        <v>106</v>
      </c>
      <c r="D93" s="11">
        <v>6.75</v>
      </c>
      <c r="E93" s="11">
        <v>7.25</v>
      </c>
      <c r="F93" s="11">
        <v>4.75</v>
      </c>
      <c r="G93" s="11">
        <f t="shared" si="1"/>
        <v>32.75</v>
      </c>
      <c r="H93" s="10">
        <v>866</v>
      </c>
    </row>
    <row r="94" spans="1:8" x14ac:dyDescent="0.3">
      <c r="A94" s="16">
        <v>91</v>
      </c>
      <c r="B94" s="19" t="s">
        <v>96</v>
      </c>
      <c r="C94" s="1" t="s">
        <v>106</v>
      </c>
      <c r="D94" s="11">
        <v>1.75</v>
      </c>
      <c r="E94" s="11">
        <v>7.75</v>
      </c>
      <c r="F94" s="11">
        <v>5.75</v>
      </c>
      <c r="G94" s="12">
        <f t="shared" si="1"/>
        <v>24.75</v>
      </c>
      <c r="H94" s="10">
        <v>1169</v>
      </c>
    </row>
    <row r="95" spans="1:8" x14ac:dyDescent="0.3">
      <c r="A95" s="16">
        <v>92</v>
      </c>
      <c r="B95" s="19" t="s">
        <v>97</v>
      </c>
      <c r="C95" s="1" t="s">
        <v>106</v>
      </c>
      <c r="D95" s="11">
        <v>6.5</v>
      </c>
      <c r="E95" s="11">
        <v>7</v>
      </c>
      <c r="F95" s="11">
        <v>4</v>
      </c>
      <c r="G95" s="11">
        <f t="shared" si="1"/>
        <v>31</v>
      </c>
      <c r="H95" s="10">
        <v>967</v>
      </c>
    </row>
    <row r="96" spans="1:8" x14ac:dyDescent="0.3">
      <c r="A96" s="16">
        <v>93</v>
      </c>
      <c r="B96" s="19" t="s">
        <v>98</v>
      </c>
      <c r="C96" s="1" t="s">
        <v>106</v>
      </c>
      <c r="D96" s="11">
        <v>4.25</v>
      </c>
      <c r="E96" s="11">
        <v>6.5</v>
      </c>
      <c r="F96" s="11">
        <v>5</v>
      </c>
      <c r="G96" s="12">
        <f t="shared" si="1"/>
        <v>26.5</v>
      </c>
      <c r="H96" s="10">
        <v>544</v>
      </c>
    </row>
    <row r="97" spans="1:8" x14ac:dyDescent="0.3">
      <c r="A97" s="16">
        <v>94</v>
      </c>
      <c r="B97" s="19" t="s">
        <v>99</v>
      </c>
      <c r="C97" s="1" t="s">
        <v>106</v>
      </c>
      <c r="D97" s="11">
        <v>5.5</v>
      </c>
      <c r="E97" s="11">
        <v>7.25</v>
      </c>
      <c r="F97" s="11">
        <v>4.75</v>
      </c>
      <c r="G97" s="11">
        <f t="shared" si="1"/>
        <v>30.25</v>
      </c>
      <c r="H97" s="10">
        <v>1003</v>
      </c>
    </row>
    <row r="98" spans="1:8" x14ac:dyDescent="0.3">
      <c r="A98" s="16">
        <v>95</v>
      </c>
      <c r="B98" s="19" t="s">
        <v>100</v>
      </c>
      <c r="C98" s="1" t="s">
        <v>106</v>
      </c>
      <c r="D98" s="11">
        <v>6.75</v>
      </c>
      <c r="E98" s="11">
        <v>6.5</v>
      </c>
      <c r="F98" s="11">
        <v>5.25</v>
      </c>
      <c r="G98" s="12">
        <f t="shared" si="1"/>
        <v>31.75</v>
      </c>
      <c r="H98" s="10">
        <v>930</v>
      </c>
    </row>
    <row r="99" spans="1:8" x14ac:dyDescent="0.3">
      <c r="A99" s="16">
        <v>96</v>
      </c>
      <c r="B99" s="19" t="s">
        <v>101</v>
      </c>
      <c r="C99" s="1" t="s">
        <v>106</v>
      </c>
      <c r="D99" s="11">
        <v>4.75</v>
      </c>
      <c r="E99" s="11">
        <v>7</v>
      </c>
      <c r="F99" s="11">
        <v>3.5</v>
      </c>
      <c r="G99" s="11">
        <f t="shared" si="1"/>
        <v>27</v>
      </c>
      <c r="H99" s="10">
        <v>1123</v>
      </c>
    </row>
    <row r="100" spans="1:8" x14ac:dyDescent="0.3">
      <c r="A100" s="16">
        <v>97</v>
      </c>
      <c r="B100" s="3" t="s">
        <v>102</v>
      </c>
      <c r="C100" s="24" t="s">
        <v>106</v>
      </c>
      <c r="D100" s="12">
        <v>6</v>
      </c>
      <c r="E100" s="12">
        <v>6.5</v>
      </c>
      <c r="F100" s="12">
        <v>5</v>
      </c>
      <c r="G100" s="12">
        <f t="shared" si="1"/>
        <v>30</v>
      </c>
      <c r="H100" s="13">
        <v>1014</v>
      </c>
    </row>
    <row r="101" spans="1:8" x14ac:dyDescent="0.3">
      <c r="A101" s="16">
        <v>98</v>
      </c>
      <c r="B101" s="6" t="s">
        <v>107</v>
      </c>
      <c r="C101" s="10" t="s">
        <v>124</v>
      </c>
      <c r="D101" s="7">
        <v>6.25</v>
      </c>
      <c r="E101" s="7">
        <v>5.75</v>
      </c>
      <c r="F101" s="7">
        <v>4.75</v>
      </c>
      <c r="G101" s="11">
        <f t="shared" si="1"/>
        <v>28.75</v>
      </c>
      <c r="H101" s="10">
        <v>1060</v>
      </c>
    </row>
    <row r="102" spans="1:8" x14ac:dyDescent="0.3">
      <c r="A102" s="16">
        <v>99</v>
      </c>
      <c r="B102" s="6" t="s">
        <v>108</v>
      </c>
      <c r="C102" s="10" t="s">
        <v>124</v>
      </c>
      <c r="D102" s="7">
        <v>4.5</v>
      </c>
      <c r="E102" s="7">
        <v>6.75</v>
      </c>
      <c r="F102" s="7">
        <v>2.5</v>
      </c>
      <c r="G102" s="12">
        <f t="shared" si="1"/>
        <v>25</v>
      </c>
      <c r="H102" s="10">
        <v>1161</v>
      </c>
    </row>
    <row r="103" spans="1:8" x14ac:dyDescent="0.3">
      <c r="A103" s="16">
        <v>100</v>
      </c>
      <c r="B103" s="2" t="s">
        <v>109</v>
      </c>
      <c r="C103" s="10" t="s">
        <v>124</v>
      </c>
      <c r="D103" s="1">
        <v>5.5</v>
      </c>
      <c r="E103" s="1">
        <v>7.75</v>
      </c>
      <c r="F103" s="1">
        <v>6</v>
      </c>
      <c r="G103" s="11">
        <f t="shared" si="1"/>
        <v>32.5</v>
      </c>
      <c r="H103" s="10">
        <v>881</v>
      </c>
    </row>
    <row r="104" spans="1:8" x14ac:dyDescent="0.3">
      <c r="A104" s="16">
        <v>101</v>
      </c>
      <c r="B104" s="6" t="s">
        <v>110</v>
      </c>
      <c r="C104" s="10" t="s">
        <v>124</v>
      </c>
      <c r="D104" s="7">
        <v>4</v>
      </c>
      <c r="E104" s="7">
        <v>6.5</v>
      </c>
      <c r="F104" s="7">
        <v>2.75</v>
      </c>
      <c r="G104" s="12">
        <f t="shared" si="1"/>
        <v>23.75</v>
      </c>
      <c r="H104" s="10">
        <v>589</v>
      </c>
    </row>
    <row r="105" spans="1:8" x14ac:dyDescent="0.3">
      <c r="A105" s="16">
        <v>102</v>
      </c>
      <c r="B105" s="2" t="s">
        <v>111</v>
      </c>
      <c r="C105" s="10" t="s">
        <v>124</v>
      </c>
      <c r="D105" s="1">
        <v>6.75</v>
      </c>
      <c r="E105" s="1">
        <v>6.75</v>
      </c>
      <c r="F105" s="1">
        <v>7.75</v>
      </c>
      <c r="G105" s="11">
        <f t="shared" si="1"/>
        <v>34.75</v>
      </c>
      <c r="H105" s="10">
        <v>704</v>
      </c>
    </row>
    <row r="106" spans="1:8" x14ac:dyDescent="0.3">
      <c r="A106" s="16">
        <v>103</v>
      </c>
      <c r="B106" s="2" t="s">
        <v>112</v>
      </c>
      <c r="C106" s="10" t="s">
        <v>124</v>
      </c>
      <c r="D106" s="1">
        <v>6.75</v>
      </c>
      <c r="E106" s="1">
        <v>5.75</v>
      </c>
      <c r="F106" s="1">
        <v>3</v>
      </c>
      <c r="G106" s="12">
        <f t="shared" si="1"/>
        <v>28</v>
      </c>
      <c r="H106" s="10">
        <v>507</v>
      </c>
    </row>
    <row r="107" spans="1:8" x14ac:dyDescent="0.3">
      <c r="A107" s="16">
        <v>104</v>
      </c>
      <c r="B107" s="6" t="s">
        <v>113</v>
      </c>
      <c r="C107" s="10" t="s">
        <v>124</v>
      </c>
      <c r="D107" s="7">
        <v>5</v>
      </c>
      <c r="E107" s="7">
        <v>4.5</v>
      </c>
      <c r="F107" s="7">
        <v>3</v>
      </c>
      <c r="G107" s="11">
        <f t="shared" si="1"/>
        <v>22</v>
      </c>
      <c r="H107" s="10">
        <v>1200</v>
      </c>
    </row>
    <row r="108" spans="1:8" x14ac:dyDescent="0.3">
      <c r="A108" s="16">
        <v>105</v>
      </c>
      <c r="B108" s="2" t="s">
        <v>114</v>
      </c>
      <c r="C108" s="10" t="s">
        <v>124</v>
      </c>
      <c r="D108" s="1">
        <v>7.25</v>
      </c>
      <c r="E108" s="1">
        <v>7.5</v>
      </c>
      <c r="F108" s="1">
        <v>7.75</v>
      </c>
      <c r="G108" s="12">
        <f t="shared" si="1"/>
        <v>37.25</v>
      </c>
      <c r="H108" s="10">
        <v>529</v>
      </c>
    </row>
    <row r="109" spans="1:8" x14ac:dyDescent="0.3">
      <c r="A109" s="16">
        <v>106</v>
      </c>
      <c r="B109" s="6" t="s">
        <v>115</v>
      </c>
      <c r="C109" s="10" t="s">
        <v>124</v>
      </c>
      <c r="D109" s="7">
        <v>4.25</v>
      </c>
      <c r="E109" s="7">
        <v>5.75</v>
      </c>
      <c r="F109" s="7">
        <v>5.5</v>
      </c>
      <c r="G109" s="11">
        <f t="shared" si="1"/>
        <v>25.5</v>
      </c>
      <c r="H109" s="10">
        <v>1151</v>
      </c>
    </row>
    <row r="110" spans="1:8" x14ac:dyDescent="0.3">
      <c r="A110" s="16">
        <v>107</v>
      </c>
      <c r="B110" s="2" t="s">
        <v>116</v>
      </c>
      <c r="C110" s="10" t="s">
        <v>124</v>
      </c>
      <c r="D110" s="1">
        <v>7.75</v>
      </c>
      <c r="E110" s="1">
        <v>8.5</v>
      </c>
      <c r="F110" s="1">
        <v>8.25</v>
      </c>
      <c r="G110" s="12">
        <f t="shared" si="1"/>
        <v>40.75</v>
      </c>
      <c r="H110" s="10">
        <v>419</v>
      </c>
    </row>
    <row r="111" spans="1:8" x14ac:dyDescent="0.3">
      <c r="A111" s="16">
        <v>108</v>
      </c>
      <c r="B111" s="6" t="s">
        <v>117</v>
      </c>
      <c r="C111" s="10" t="s">
        <v>124</v>
      </c>
      <c r="D111" s="7">
        <v>6</v>
      </c>
      <c r="E111" s="7">
        <v>7.25</v>
      </c>
      <c r="F111" s="7">
        <v>4.75</v>
      </c>
      <c r="G111" s="11">
        <f t="shared" si="1"/>
        <v>31.25</v>
      </c>
      <c r="H111" s="10">
        <v>958</v>
      </c>
    </row>
    <row r="112" spans="1:8" x14ac:dyDescent="0.3">
      <c r="A112" s="16">
        <v>109</v>
      </c>
      <c r="B112" s="6" t="s">
        <v>118</v>
      </c>
      <c r="C112" s="10" t="s">
        <v>124</v>
      </c>
      <c r="D112" s="7">
        <v>4</v>
      </c>
      <c r="E112" s="7">
        <v>7.75</v>
      </c>
      <c r="F112" s="7">
        <v>5.75</v>
      </c>
      <c r="G112" s="12">
        <f t="shared" si="1"/>
        <v>29.25</v>
      </c>
      <c r="H112" s="10">
        <v>1042</v>
      </c>
    </row>
    <row r="113" spans="1:8" x14ac:dyDescent="0.3">
      <c r="A113" s="16">
        <v>110</v>
      </c>
      <c r="B113" s="2" t="s">
        <v>119</v>
      </c>
      <c r="C113" s="10" t="s">
        <v>124</v>
      </c>
      <c r="D113" s="1">
        <v>7.75</v>
      </c>
      <c r="E113" s="1">
        <v>6.5</v>
      </c>
      <c r="F113" s="1">
        <v>6.75</v>
      </c>
      <c r="G113" s="11">
        <f t="shared" si="1"/>
        <v>35.25</v>
      </c>
      <c r="H113" s="10">
        <v>704</v>
      </c>
    </row>
    <row r="114" spans="1:8" x14ac:dyDescent="0.3">
      <c r="A114" s="16">
        <v>111</v>
      </c>
      <c r="B114" s="6" t="s">
        <v>120</v>
      </c>
      <c r="C114" s="10" t="s">
        <v>124</v>
      </c>
      <c r="D114" s="7">
        <v>5.5</v>
      </c>
      <c r="E114" s="7">
        <v>7</v>
      </c>
      <c r="F114" s="7">
        <v>3.75</v>
      </c>
      <c r="G114" s="12">
        <f t="shared" si="1"/>
        <v>28.75</v>
      </c>
      <c r="H114" s="10">
        <v>1060</v>
      </c>
    </row>
    <row r="115" spans="1:8" x14ac:dyDescent="0.3">
      <c r="A115" s="16">
        <v>112</v>
      </c>
      <c r="B115" s="2" t="s">
        <v>121</v>
      </c>
      <c r="C115" s="10" t="s">
        <v>124</v>
      </c>
      <c r="D115" s="1">
        <v>6</v>
      </c>
      <c r="E115" s="1">
        <v>8</v>
      </c>
      <c r="F115" s="1">
        <v>6.75</v>
      </c>
      <c r="G115" s="11">
        <f t="shared" si="1"/>
        <v>34.75</v>
      </c>
      <c r="H115" s="10">
        <v>736</v>
      </c>
    </row>
    <row r="116" spans="1:8" x14ac:dyDescent="0.3">
      <c r="A116" s="16">
        <v>113</v>
      </c>
      <c r="B116" s="6" t="s">
        <v>122</v>
      </c>
      <c r="C116" s="10" t="s">
        <v>124</v>
      </c>
      <c r="D116" s="7">
        <v>5</v>
      </c>
      <c r="E116" s="7">
        <v>8</v>
      </c>
      <c r="F116" s="7">
        <v>2.5</v>
      </c>
      <c r="G116" s="12">
        <f t="shared" si="1"/>
        <v>28.5</v>
      </c>
      <c r="H116" s="10">
        <v>1075</v>
      </c>
    </row>
    <row r="117" spans="1:8" x14ac:dyDescent="0.3">
      <c r="A117" s="16">
        <v>114</v>
      </c>
      <c r="B117" s="2" t="s">
        <v>102</v>
      </c>
      <c r="C117" s="10" t="s">
        <v>124</v>
      </c>
      <c r="D117" s="1">
        <v>7.25</v>
      </c>
      <c r="E117" s="1">
        <v>8</v>
      </c>
      <c r="F117" s="1">
        <v>5</v>
      </c>
      <c r="G117" s="11">
        <f t="shared" si="1"/>
        <v>35.5</v>
      </c>
      <c r="H117" s="10">
        <v>687</v>
      </c>
    </row>
    <row r="118" spans="1:8" x14ac:dyDescent="0.3">
      <c r="A118" s="16">
        <v>115</v>
      </c>
      <c r="B118" s="8" t="s">
        <v>123</v>
      </c>
      <c r="C118" s="10" t="s">
        <v>124</v>
      </c>
      <c r="D118" s="1">
        <v>6.5</v>
      </c>
      <c r="E118" s="1">
        <v>8.5</v>
      </c>
      <c r="F118" s="1">
        <v>8</v>
      </c>
      <c r="G118" s="12">
        <f t="shared" si="1"/>
        <v>38</v>
      </c>
      <c r="H118" s="10">
        <v>457</v>
      </c>
    </row>
    <row r="119" spans="1:8" x14ac:dyDescent="0.25">
      <c r="A119" s="39" t="s">
        <v>125</v>
      </c>
      <c r="B119" s="39"/>
      <c r="C119" s="39"/>
      <c r="D119" s="12">
        <f>SUM(D4:D118)/115</f>
        <v>7.0478260869565217</v>
      </c>
      <c r="E119" s="12">
        <f>SUM(E4:E118)/115</f>
        <v>7.6</v>
      </c>
      <c r="F119" s="12">
        <f>SUM(F4:F118)/115</f>
        <v>5.75</v>
      </c>
      <c r="G119" s="12">
        <f>SUM(G4:G118)/115</f>
        <v>35.045652173913041</v>
      </c>
      <c r="H119" s="10"/>
    </row>
  </sheetData>
  <autoFilter ref="A3:H119"/>
  <mergeCells count="2">
    <mergeCell ref="A1:H1"/>
    <mergeCell ref="A119:C1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4" workbookViewId="0">
      <selection activeCell="D48" sqref="D48:G48"/>
    </sheetView>
  </sheetViews>
  <sheetFormatPr defaultColWidth="9.140625" defaultRowHeight="18.75" x14ac:dyDescent="0.3"/>
  <cols>
    <col min="1" max="1" width="9.140625" style="5"/>
    <col min="2" max="2" width="31.42578125" style="17" customWidth="1"/>
    <col min="3" max="3" width="10.140625" style="14" customWidth="1"/>
    <col min="4" max="6" width="9.140625" style="15"/>
    <col min="7" max="7" width="12.28515625" style="15" bestFit="1" customWidth="1"/>
    <col min="8" max="8" width="13.140625" style="14" customWidth="1"/>
    <col min="9" max="16384" width="9.140625" style="17"/>
  </cols>
  <sheetData>
    <row r="1" spans="1:8" x14ac:dyDescent="0.25">
      <c r="A1" s="38" t="s">
        <v>127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126</v>
      </c>
      <c r="B3" s="10" t="s">
        <v>0</v>
      </c>
      <c r="C3" s="10" t="s">
        <v>103</v>
      </c>
      <c r="D3" s="11" t="s">
        <v>1</v>
      </c>
      <c r="E3" s="11" t="s">
        <v>2</v>
      </c>
      <c r="F3" s="11" t="s">
        <v>3</v>
      </c>
      <c r="G3" s="11" t="s">
        <v>4</v>
      </c>
      <c r="H3" s="10" t="s">
        <v>49</v>
      </c>
    </row>
    <row r="4" spans="1:8" x14ac:dyDescent="0.3">
      <c r="A4" s="16">
        <v>1</v>
      </c>
      <c r="B4" s="2" t="s">
        <v>5</v>
      </c>
      <c r="C4" s="1" t="s">
        <v>104</v>
      </c>
      <c r="D4" s="11">
        <v>9.5</v>
      </c>
      <c r="E4" s="11">
        <v>8.25</v>
      </c>
      <c r="F4" s="11">
        <v>6.75</v>
      </c>
      <c r="G4" s="11">
        <f>F4+E4*2+D4*2</f>
        <v>42.25</v>
      </c>
      <c r="H4" s="10">
        <v>252</v>
      </c>
    </row>
    <row r="5" spans="1:8" x14ac:dyDescent="0.3">
      <c r="A5" s="16">
        <v>2</v>
      </c>
      <c r="B5" s="2" t="s">
        <v>6</v>
      </c>
      <c r="C5" s="1" t="s">
        <v>104</v>
      </c>
      <c r="D5" s="11">
        <v>7.5</v>
      </c>
      <c r="E5" s="11">
        <v>7.25</v>
      </c>
      <c r="F5" s="11">
        <v>2.5</v>
      </c>
      <c r="G5" s="11">
        <f t="shared" ref="G5:G47" si="0">F5+E5*2+D5*2</f>
        <v>32</v>
      </c>
      <c r="H5" s="10">
        <v>918</v>
      </c>
    </row>
    <row r="6" spans="1:8" x14ac:dyDescent="0.3">
      <c r="A6" s="16">
        <v>3</v>
      </c>
      <c r="B6" s="2" t="s">
        <v>7</v>
      </c>
      <c r="C6" s="1" t="s">
        <v>104</v>
      </c>
      <c r="D6" s="11">
        <v>7.5</v>
      </c>
      <c r="E6" s="11">
        <v>7.25</v>
      </c>
      <c r="F6" s="11">
        <v>4.75</v>
      </c>
      <c r="G6" s="11">
        <f t="shared" si="0"/>
        <v>34.25</v>
      </c>
      <c r="H6" s="10">
        <v>781</v>
      </c>
    </row>
    <row r="7" spans="1:8" x14ac:dyDescent="0.3">
      <c r="A7" s="16">
        <v>4</v>
      </c>
      <c r="B7" s="2" t="s">
        <v>8</v>
      </c>
      <c r="C7" s="1" t="s">
        <v>104</v>
      </c>
      <c r="D7" s="11">
        <v>9.25</v>
      </c>
      <c r="E7" s="11">
        <v>9</v>
      </c>
      <c r="F7" s="11">
        <v>10</v>
      </c>
      <c r="G7" s="11">
        <f t="shared" si="0"/>
        <v>46.5</v>
      </c>
      <c r="H7" s="10">
        <v>3</v>
      </c>
    </row>
    <row r="8" spans="1:8" x14ac:dyDescent="0.3">
      <c r="A8" s="16">
        <v>5</v>
      </c>
      <c r="B8" s="2" t="s">
        <v>9</v>
      </c>
      <c r="C8" s="1" t="s">
        <v>104</v>
      </c>
      <c r="D8" s="11">
        <v>8.25</v>
      </c>
      <c r="E8" s="11">
        <v>8.75</v>
      </c>
      <c r="F8" s="11">
        <v>8</v>
      </c>
      <c r="G8" s="11">
        <f t="shared" si="0"/>
        <v>42</v>
      </c>
      <c r="H8" s="10">
        <v>239</v>
      </c>
    </row>
    <row r="9" spans="1:8" x14ac:dyDescent="0.3">
      <c r="A9" s="16">
        <v>6</v>
      </c>
      <c r="B9" s="9" t="s">
        <v>10</v>
      </c>
      <c r="C9" s="1" t="s">
        <v>104</v>
      </c>
      <c r="D9" s="11">
        <v>4.25</v>
      </c>
      <c r="E9" s="11">
        <v>7.25</v>
      </c>
      <c r="F9" s="11">
        <v>5</v>
      </c>
      <c r="G9" s="11">
        <f t="shared" si="0"/>
        <v>28</v>
      </c>
      <c r="H9" s="10">
        <v>1088</v>
      </c>
    </row>
    <row r="10" spans="1:8" x14ac:dyDescent="0.3">
      <c r="A10" s="16">
        <v>7</v>
      </c>
      <c r="B10" s="2" t="s">
        <v>11</v>
      </c>
      <c r="C10" s="1" t="s">
        <v>104</v>
      </c>
      <c r="D10" s="11">
        <v>8.25</v>
      </c>
      <c r="E10" s="11">
        <v>8.5</v>
      </c>
      <c r="F10" s="11">
        <v>9</v>
      </c>
      <c r="G10" s="11">
        <f t="shared" si="0"/>
        <v>42.5</v>
      </c>
      <c r="H10" s="10">
        <v>96</v>
      </c>
    </row>
    <row r="11" spans="1:8" x14ac:dyDescent="0.3">
      <c r="A11" s="16">
        <v>8</v>
      </c>
      <c r="B11" s="2" t="s">
        <v>12</v>
      </c>
      <c r="C11" s="1" t="s">
        <v>104</v>
      </c>
      <c r="D11" s="11">
        <v>7.5</v>
      </c>
      <c r="E11" s="11">
        <v>8.25</v>
      </c>
      <c r="F11" s="11">
        <v>3</v>
      </c>
      <c r="G11" s="11">
        <f t="shared" si="0"/>
        <v>34.5</v>
      </c>
      <c r="H11" s="10">
        <v>985</v>
      </c>
    </row>
    <row r="12" spans="1:8" x14ac:dyDescent="0.3">
      <c r="A12" s="16">
        <v>9</v>
      </c>
      <c r="B12" s="2" t="s">
        <v>13</v>
      </c>
      <c r="C12" s="1" t="s">
        <v>104</v>
      </c>
      <c r="D12" s="11">
        <v>8.25</v>
      </c>
      <c r="E12" s="11">
        <v>8.25</v>
      </c>
      <c r="F12" s="11">
        <v>5.5</v>
      </c>
      <c r="G12" s="11">
        <f t="shared" si="0"/>
        <v>38.5</v>
      </c>
      <c r="H12" s="10">
        <v>671</v>
      </c>
    </row>
    <row r="13" spans="1:8" x14ac:dyDescent="0.3">
      <c r="A13" s="16">
        <v>10</v>
      </c>
      <c r="B13" s="2" t="s">
        <v>14</v>
      </c>
      <c r="C13" s="1" t="s">
        <v>104</v>
      </c>
      <c r="D13" s="11">
        <v>8.5</v>
      </c>
      <c r="E13" s="11">
        <v>8.75</v>
      </c>
      <c r="F13" s="11">
        <v>8.75</v>
      </c>
      <c r="G13" s="11">
        <f t="shared" si="0"/>
        <v>43.25</v>
      </c>
      <c r="H13" s="10">
        <v>130</v>
      </c>
    </row>
    <row r="14" spans="1:8" x14ac:dyDescent="0.3">
      <c r="A14" s="16">
        <v>11</v>
      </c>
      <c r="B14" s="2" t="s">
        <v>15</v>
      </c>
      <c r="C14" s="1" t="s">
        <v>104</v>
      </c>
      <c r="D14" s="11">
        <v>7.25</v>
      </c>
      <c r="E14" s="11">
        <v>9</v>
      </c>
      <c r="F14" s="11">
        <v>7.5</v>
      </c>
      <c r="G14" s="11">
        <f t="shared" si="0"/>
        <v>40</v>
      </c>
      <c r="H14" s="10">
        <v>510</v>
      </c>
    </row>
    <row r="15" spans="1:8" x14ac:dyDescent="0.3">
      <c r="A15" s="16">
        <v>12</v>
      </c>
      <c r="B15" s="2" t="s">
        <v>16</v>
      </c>
      <c r="C15" s="1" t="s">
        <v>104</v>
      </c>
      <c r="D15" s="11">
        <v>8.25</v>
      </c>
      <c r="E15" s="11">
        <v>8.25</v>
      </c>
      <c r="F15" s="11">
        <v>6.25</v>
      </c>
      <c r="G15" s="11">
        <f t="shared" si="0"/>
        <v>39.25</v>
      </c>
      <c r="H15" s="10">
        <v>347</v>
      </c>
    </row>
    <row r="16" spans="1:8" x14ac:dyDescent="0.3">
      <c r="A16" s="16">
        <v>13</v>
      </c>
      <c r="B16" s="2" t="s">
        <v>17</v>
      </c>
      <c r="C16" s="1" t="s">
        <v>104</v>
      </c>
      <c r="D16" s="11">
        <v>8.25</v>
      </c>
      <c r="E16" s="11">
        <v>7.75</v>
      </c>
      <c r="F16" s="11">
        <v>4.5</v>
      </c>
      <c r="G16" s="11">
        <f t="shared" si="0"/>
        <v>36.5</v>
      </c>
      <c r="H16" s="10">
        <v>606</v>
      </c>
    </row>
    <row r="17" spans="1:8" x14ac:dyDescent="0.3">
      <c r="A17" s="16">
        <v>14</v>
      </c>
      <c r="B17" s="2" t="s">
        <v>18</v>
      </c>
      <c r="C17" s="1" t="s">
        <v>104</v>
      </c>
      <c r="D17" s="11">
        <v>8.25</v>
      </c>
      <c r="E17" s="11">
        <v>8</v>
      </c>
      <c r="F17" s="11">
        <v>6.75</v>
      </c>
      <c r="G17" s="11">
        <f t="shared" si="0"/>
        <v>39.25</v>
      </c>
      <c r="H17" s="10">
        <v>347</v>
      </c>
    </row>
    <row r="18" spans="1:8" x14ac:dyDescent="0.3">
      <c r="A18" s="16">
        <v>15</v>
      </c>
      <c r="B18" s="2" t="s">
        <v>19</v>
      </c>
      <c r="C18" s="1" t="s">
        <v>104</v>
      </c>
      <c r="D18" s="11">
        <v>7</v>
      </c>
      <c r="E18" s="11">
        <v>8</v>
      </c>
      <c r="F18" s="11">
        <v>7.75</v>
      </c>
      <c r="G18" s="11">
        <f t="shared" si="0"/>
        <v>37.75</v>
      </c>
      <c r="H18" s="10">
        <v>484</v>
      </c>
    </row>
    <row r="19" spans="1:8" x14ac:dyDescent="0.3">
      <c r="A19" s="16">
        <v>16</v>
      </c>
      <c r="B19" s="2" t="s">
        <v>20</v>
      </c>
      <c r="C19" s="1" t="s">
        <v>104</v>
      </c>
      <c r="D19" s="11">
        <v>9.25</v>
      </c>
      <c r="E19" s="11">
        <v>8.75</v>
      </c>
      <c r="F19" s="11">
        <v>9.5</v>
      </c>
      <c r="G19" s="11">
        <f t="shared" si="0"/>
        <v>45.5</v>
      </c>
      <c r="H19" s="10">
        <v>32</v>
      </c>
    </row>
    <row r="20" spans="1:8" x14ac:dyDescent="0.3">
      <c r="A20" s="16">
        <v>17</v>
      </c>
      <c r="B20" s="2" t="s">
        <v>21</v>
      </c>
      <c r="C20" s="1" t="s">
        <v>104</v>
      </c>
      <c r="D20" s="11">
        <v>8.75</v>
      </c>
      <c r="E20" s="11">
        <v>8.5</v>
      </c>
      <c r="F20" s="11">
        <v>9.5</v>
      </c>
      <c r="G20" s="11">
        <f t="shared" si="0"/>
        <v>44</v>
      </c>
      <c r="H20" s="10">
        <v>103</v>
      </c>
    </row>
    <row r="21" spans="1:8" x14ac:dyDescent="0.3">
      <c r="A21" s="16">
        <v>18</v>
      </c>
      <c r="B21" s="9" t="s">
        <v>22</v>
      </c>
      <c r="C21" s="1" t="s">
        <v>104</v>
      </c>
      <c r="D21" s="11">
        <v>6.25</v>
      </c>
      <c r="E21" s="11">
        <v>4.5</v>
      </c>
      <c r="F21" s="11">
        <v>5.25</v>
      </c>
      <c r="G21" s="11">
        <f t="shared" si="0"/>
        <v>26.75</v>
      </c>
      <c r="H21" s="10">
        <v>1130</v>
      </c>
    </row>
    <row r="22" spans="1:8" x14ac:dyDescent="0.3">
      <c r="A22" s="16">
        <v>19</v>
      </c>
      <c r="B22" s="2" t="s">
        <v>23</v>
      </c>
      <c r="C22" s="1" t="s">
        <v>104</v>
      </c>
      <c r="D22" s="11">
        <v>7.25</v>
      </c>
      <c r="E22" s="11">
        <v>7.5</v>
      </c>
      <c r="F22" s="11">
        <v>6</v>
      </c>
      <c r="G22" s="11">
        <f t="shared" si="0"/>
        <v>35.5</v>
      </c>
      <c r="H22" s="10">
        <v>687</v>
      </c>
    </row>
    <row r="23" spans="1:8" x14ac:dyDescent="0.3">
      <c r="A23" s="16">
        <v>20</v>
      </c>
      <c r="B23" s="2" t="s">
        <v>24</v>
      </c>
      <c r="C23" s="1" t="s">
        <v>104</v>
      </c>
      <c r="D23" s="11">
        <v>7.5</v>
      </c>
      <c r="E23" s="11">
        <v>8</v>
      </c>
      <c r="F23" s="11">
        <v>5.75</v>
      </c>
      <c r="G23" s="11">
        <f t="shared" si="0"/>
        <v>36.75</v>
      </c>
      <c r="H23" s="10">
        <v>566</v>
      </c>
    </row>
    <row r="24" spans="1:8" x14ac:dyDescent="0.3">
      <c r="A24" s="16">
        <v>21</v>
      </c>
      <c r="B24" s="2" t="s">
        <v>25</v>
      </c>
      <c r="C24" s="1" t="s">
        <v>104</v>
      </c>
      <c r="D24" s="11">
        <v>6</v>
      </c>
      <c r="E24" s="11">
        <v>8.5</v>
      </c>
      <c r="F24" s="11">
        <v>3.25</v>
      </c>
      <c r="G24" s="11">
        <f t="shared" si="0"/>
        <v>32.25</v>
      </c>
      <c r="H24" s="10">
        <v>901</v>
      </c>
    </row>
    <row r="25" spans="1:8" x14ac:dyDescent="0.3">
      <c r="A25" s="16">
        <v>22</v>
      </c>
      <c r="B25" s="2" t="s">
        <v>26</v>
      </c>
      <c r="C25" s="1" t="s">
        <v>104</v>
      </c>
      <c r="D25" s="11">
        <v>7.25</v>
      </c>
      <c r="E25" s="11">
        <v>8.75</v>
      </c>
      <c r="F25" s="11">
        <v>6.75</v>
      </c>
      <c r="G25" s="11">
        <f t="shared" si="0"/>
        <v>38.75</v>
      </c>
      <c r="H25" s="10">
        <v>392</v>
      </c>
    </row>
    <row r="26" spans="1:8" x14ac:dyDescent="0.3">
      <c r="A26" s="16">
        <v>23</v>
      </c>
      <c r="B26" s="2" t="s">
        <v>27</v>
      </c>
      <c r="C26" s="1" t="s">
        <v>104</v>
      </c>
      <c r="D26" s="11">
        <v>8.25</v>
      </c>
      <c r="E26" s="11">
        <v>8.5</v>
      </c>
      <c r="F26" s="11">
        <v>6</v>
      </c>
      <c r="G26" s="11">
        <f t="shared" si="0"/>
        <v>39.5</v>
      </c>
      <c r="H26" s="10">
        <v>567</v>
      </c>
    </row>
    <row r="27" spans="1:8" x14ac:dyDescent="0.3">
      <c r="A27" s="16">
        <v>24</v>
      </c>
      <c r="B27" s="2" t="s">
        <v>28</v>
      </c>
      <c r="C27" s="1" t="s">
        <v>104</v>
      </c>
      <c r="D27" s="11">
        <v>9</v>
      </c>
      <c r="E27" s="11">
        <v>8.75</v>
      </c>
      <c r="F27" s="11">
        <v>9.5</v>
      </c>
      <c r="G27" s="11">
        <f t="shared" si="0"/>
        <v>45</v>
      </c>
      <c r="H27" s="10">
        <v>39</v>
      </c>
    </row>
    <row r="28" spans="1:8" x14ac:dyDescent="0.3">
      <c r="A28" s="16">
        <v>25</v>
      </c>
      <c r="B28" s="2" t="s">
        <v>29</v>
      </c>
      <c r="C28" s="1" t="s">
        <v>104</v>
      </c>
      <c r="D28" s="11">
        <v>6.75</v>
      </c>
      <c r="E28" s="11">
        <v>8</v>
      </c>
      <c r="F28" s="11">
        <v>5.25</v>
      </c>
      <c r="G28" s="11">
        <f t="shared" si="0"/>
        <v>34.75</v>
      </c>
      <c r="H28" s="10">
        <v>971</v>
      </c>
    </row>
    <row r="29" spans="1:8" x14ac:dyDescent="0.3">
      <c r="A29" s="16">
        <v>26</v>
      </c>
      <c r="B29" s="2" t="s">
        <v>30</v>
      </c>
      <c r="C29" s="1" t="s">
        <v>104</v>
      </c>
      <c r="D29" s="11">
        <v>8.25</v>
      </c>
      <c r="E29" s="11">
        <v>9.25</v>
      </c>
      <c r="F29" s="11">
        <v>7.5</v>
      </c>
      <c r="G29" s="11">
        <f t="shared" si="0"/>
        <v>42.5</v>
      </c>
      <c r="H29" s="10">
        <v>230</v>
      </c>
    </row>
    <row r="30" spans="1:8" x14ac:dyDescent="0.3">
      <c r="A30" s="16">
        <v>27</v>
      </c>
      <c r="B30" s="2" t="s">
        <v>31</v>
      </c>
      <c r="C30" s="1" t="s">
        <v>104</v>
      </c>
      <c r="D30" s="11">
        <v>8.5</v>
      </c>
      <c r="E30" s="11">
        <v>8.25</v>
      </c>
      <c r="F30" s="11">
        <v>4.75</v>
      </c>
      <c r="G30" s="11">
        <f t="shared" si="0"/>
        <v>38.25</v>
      </c>
      <c r="H30" s="10">
        <v>435</v>
      </c>
    </row>
    <row r="31" spans="1:8" x14ac:dyDescent="0.3">
      <c r="A31" s="16">
        <v>28</v>
      </c>
      <c r="B31" s="2" t="s">
        <v>32</v>
      </c>
      <c r="C31" s="1" t="s">
        <v>104</v>
      </c>
      <c r="D31" s="11">
        <v>7.75</v>
      </c>
      <c r="E31" s="11">
        <v>8.5</v>
      </c>
      <c r="F31" s="11">
        <v>4.5</v>
      </c>
      <c r="G31" s="11">
        <f t="shared" si="0"/>
        <v>37</v>
      </c>
      <c r="H31" s="10">
        <v>582</v>
      </c>
    </row>
    <row r="32" spans="1:8" x14ac:dyDescent="0.3">
      <c r="A32" s="16">
        <v>29</v>
      </c>
      <c r="B32" s="2" t="s">
        <v>33</v>
      </c>
      <c r="C32" s="1" t="s">
        <v>104</v>
      </c>
      <c r="D32" s="11">
        <v>8</v>
      </c>
      <c r="E32" s="11">
        <v>8.75</v>
      </c>
      <c r="F32" s="11">
        <v>7.5</v>
      </c>
      <c r="G32" s="11">
        <f t="shared" si="0"/>
        <v>41</v>
      </c>
      <c r="H32" s="10">
        <v>390</v>
      </c>
    </row>
    <row r="33" spans="1:8" x14ac:dyDescent="0.3">
      <c r="A33" s="16">
        <v>30</v>
      </c>
      <c r="B33" s="2" t="s">
        <v>34</v>
      </c>
      <c r="C33" s="1" t="s">
        <v>104</v>
      </c>
      <c r="D33" s="11">
        <v>7.5</v>
      </c>
      <c r="E33" s="11">
        <v>7.75</v>
      </c>
      <c r="F33" s="11">
        <v>4.5</v>
      </c>
      <c r="G33" s="11">
        <f t="shared" si="0"/>
        <v>35</v>
      </c>
      <c r="H33" s="10">
        <v>724</v>
      </c>
    </row>
    <row r="34" spans="1:8" x14ac:dyDescent="0.3">
      <c r="A34" s="16">
        <v>31</v>
      </c>
      <c r="B34" s="2" t="s">
        <v>35</v>
      </c>
      <c r="C34" s="1" t="s">
        <v>104</v>
      </c>
      <c r="D34" s="11">
        <v>8.5</v>
      </c>
      <c r="E34" s="11">
        <v>8.75</v>
      </c>
      <c r="F34" s="11">
        <v>9.75</v>
      </c>
      <c r="G34" s="11">
        <f t="shared" si="0"/>
        <v>44.25</v>
      </c>
      <c r="H34" s="10"/>
    </row>
    <row r="35" spans="1:8" x14ac:dyDescent="0.3">
      <c r="A35" s="16">
        <v>32</v>
      </c>
      <c r="B35" s="2" t="s">
        <v>36</v>
      </c>
      <c r="C35" s="1" t="s">
        <v>104</v>
      </c>
      <c r="D35" s="11">
        <v>8.5</v>
      </c>
      <c r="E35" s="11">
        <v>8.5</v>
      </c>
      <c r="F35" s="11">
        <v>7.75</v>
      </c>
      <c r="G35" s="11">
        <f t="shared" si="0"/>
        <v>41.75</v>
      </c>
      <c r="H35" s="10">
        <v>259</v>
      </c>
    </row>
    <row r="36" spans="1:8" x14ac:dyDescent="0.3">
      <c r="A36" s="16">
        <v>33</v>
      </c>
      <c r="B36" s="2" t="s">
        <v>37</v>
      </c>
      <c r="C36" s="1" t="s">
        <v>104</v>
      </c>
      <c r="D36" s="11">
        <v>8.5</v>
      </c>
      <c r="E36" s="11">
        <v>8.5</v>
      </c>
      <c r="F36" s="11">
        <v>7</v>
      </c>
      <c r="G36" s="11">
        <f t="shared" si="0"/>
        <v>41</v>
      </c>
      <c r="H36" s="10">
        <v>390</v>
      </c>
    </row>
    <row r="37" spans="1:8" x14ac:dyDescent="0.3">
      <c r="A37" s="16">
        <v>34</v>
      </c>
      <c r="B37" s="2" t="s">
        <v>38</v>
      </c>
      <c r="C37" s="1" t="s">
        <v>104</v>
      </c>
      <c r="D37" s="11">
        <v>7.5</v>
      </c>
      <c r="E37" s="11">
        <v>8.75</v>
      </c>
      <c r="F37" s="11">
        <v>4.25</v>
      </c>
      <c r="G37" s="11">
        <f t="shared" si="0"/>
        <v>36.75</v>
      </c>
      <c r="H37" s="10">
        <v>583</v>
      </c>
    </row>
    <row r="38" spans="1:8" x14ac:dyDescent="0.3">
      <c r="A38" s="16">
        <v>35</v>
      </c>
      <c r="B38" s="2" t="s">
        <v>39</v>
      </c>
      <c r="C38" s="1" t="s">
        <v>104</v>
      </c>
      <c r="D38" s="11">
        <v>7.75</v>
      </c>
      <c r="E38" s="11">
        <v>8.5</v>
      </c>
      <c r="F38" s="11">
        <v>5.5</v>
      </c>
      <c r="G38" s="11">
        <f t="shared" si="0"/>
        <v>38</v>
      </c>
      <c r="H38" s="10">
        <v>440</v>
      </c>
    </row>
    <row r="39" spans="1:8" x14ac:dyDescent="0.3">
      <c r="A39" s="16">
        <v>36</v>
      </c>
      <c r="B39" s="2" t="s">
        <v>40</v>
      </c>
      <c r="C39" s="1" t="s">
        <v>104</v>
      </c>
      <c r="D39" s="11">
        <v>7</v>
      </c>
      <c r="E39" s="11">
        <v>7.5</v>
      </c>
      <c r="F39" s="11">
        <v>7.25</v>
      </c>
      <c r="G39" s="11">
        <f t="shared" si="0"/>
        <v>36.25</v>
      </c>
      <c r="H39" s="10">
        <v>627</v>
      </c>
    </row>
    <row r="40" spans="1:8" x14ac:dyDescent="0.3">
      <c r="A40" s="16">
        <v>37</v>
      </c>
      <c r="B40" s="2" t="s">
        <v>41</v>
      </c>
      <c r="C40" s="1" t="s">
        <v>104</v>
      </c>
      <c r="D40" s="11">
        <v>8</v>
      </c>
      <c r="E40" s="11">
        <v>8.25</v>
      </c>
      <c r="F40" s="11">
        <v>6.25</v>
      </c>
      <c r="G40" s="11">
        <f t="shared" si="0"/>
        <v>38.75</v>
      </c>
      <c r="H40" s="10">
        <v>392</v>
      </c>
    </row>
    <row r="41" spans="1:8" x14ac:dyDescent="0.3">
      <c r="A41" s="16">
        <v>38</v>
      </c>
      <c r="B41" s="2" t="s">
        <v>42</v>
      </c>
      <c r="C41" s="1" t="s">
        <v>104</v>
      </c>
      <c r="D41" s="11">
        <v>8</v>
      </c>
      <c r="E41" s="11">
        <v>7.5</v>
      </c>
      <c r="F41" s="11">
        <v>6</v>
      </c>
      <c r="G41" s="11">
        <f t="shared" si="0"/>
        <v>37</v>
      </c>
      <c r="H41" s="10">
        <v>562</v>
      </c>
    </row>
    <row r="42" spans="1:8" x14ac:dyDescent="0.3">
      <c r="A42" s="16">
        <v>39</v>
      </c>
      <c r="B42" s="2" t="s">
        <v>43</v>
      </c>
      <c r="C42" s="1" t="s">
        <v>104</v>
      </c>
      <c r="D42" s="11">
        <v>9.25</v>
      </c>
      <c r="E42" s="11">
        <v>9</v>
      </c>
      <c r="F42" s="11">
        <v>9.75</v>
      </c>
      <c r="G42" s="11">
        <f t="shared" si="0"/>
        <v>46.25</v>
      </c>
      <c r="H42" s="10">
        <v>9</v>
      </c>
    </row>
    <row r="43" spans="1:8" x14ac:dyDescent="0.3">
      <c r="A43" s="16">
        <v>40</v>
      </c>
      <c r="B43" s="2" t="s">
        <v>44</v>
      </c>
      <c r="C43" s="1" t="s">
        <v>104</v>
      </c>
      <c r="D43" s="11">
        <v>8.25</v>
      </c>
      <c r="E43" s="11">
        <v>8.75</v>
      </c>
      <c r="F43" s="11">
        <v>6.5</v>
      </c>
      <c r="G43" s="11">
        <f t="shared" si="0"/>
        <v>40.5</v>
      </c>
      <c r="H43" s="10">
        <v>446</v>
      </c>
    </row>
    <row r="44" spans="1:8" x14ac:dyDescent="0.3">
      <c r="A44" s="16">
        <v>41</v>
      </c>
      <c r="B44" s="2" t="s">
        <v>45</v>
      </c>
      <c r="C44" s="1" t="s">
        <v>104</v>
      </c>
      <c r="D44" s="11">
        <v>7.75</v>
      </c>
      <c r="E44" s="11">
        <v>8</v>
      </c>
      <c r="F44" s="11">
        <v>7</v>
      </c>
      <c r="G44" s="11">
        <f t="shared" si="0"/>
        <v>38.5</v>
      </c>
      <c r="H44" s="10">
        <v>671</v>
      </c>
    </row>
    <row r="45" spans="1:8" x14ac:dyDescent="0.3">
      <c r="A45" s="16">
        <v>42</v>
      </c>
      <c r="B45" s="2" t="s">
        <v>46</v>
      </c>
      <c r="C45" s="1" t="s">
        <v>104</v>
      </c>
      <c r="D45" s="11">
        <v>8.25</v>
      </c>
      <c r="E45" s="11">
        <v>5.25</v>
      </c>
      <c r="F45" s="11">
        <v>4.5</v>
      </c>
      <c r="G45" s="11">
        <f t="shared" si="0"/>
        <v>31.5</v>
      </c>
      <c r="H45" s="10">
        <v>943</v>
      </c>
    </row>
    <row r="46" spans="1:8" x14ac:dyDescent="0.3">
      <c r="A46" s="16">
        <v>43</v>
      </c>
      <c r="B46" s="2" t="s">
        <v>47</v>
      </c>
      <c r="C46" s="1" t="s">
        <v>104</v>
      </c>
      <c r="D46" s="11">
        <v>8</v>
      </c>
      <c r="E46" s="11">
        <v>8.5</v>
      </c>
      <c r="F46" s="11">
        <v>2.75</v>
      </c>
      <c r="G46" s="11">
        <f t="shared" si="0"/>
        <v>35.75</v>
      </c>
      <c r="H46" s="10">
        <v>671</v>
      </c>
    </row>
    <row r="47" spans="1:8" x14ac:dyDescent="0.3">
      <c r="A47" s="16">
        <v>44</v>
      </c>
      <c r="B47" s="2" t="s">
        <v>48</v>
      </c>
      <c r="C47" s="1" t="s">
        <v>104</v>
      </c>
      <c r="D47" s="11">
        <v>7.25</v>
      </c>
      <c r="E47" s="11">
        <v>8.75</v>
      </c>
      <c r="F47" s="11">
        <v>3.25</v>
      </c>
      <c r="G47" s="11">
        <f t="shared" si="0"/>
        <v>35.25</v>
      </c>
      <c r="H47" s="10">
        <v>704</v>
      </c>
    </row>
    <row r="48" spans="1:8" x14ac:dyDescent="0.25">
      <c r="A48" s="39" t="s">
        <v>125</v>
      </c>
      <c r="B48" s="39"/>
      <c r="C48" s="39"/>
      <c r="D48" s="12">
        <f>SUM(D4:D47)/44</f>
        <v>7.875</v>
      </c>
      <c r="E48" s="12">
        <f t="shared" ref="E48:G48" si="1">SUM(E4:E47)/44</f>
        <v>8.1647727272727266</v>
      </c>
      <c r="F48" s="12">
        <f t="shared" si="1"/>
        <v>6.3409090909090908</v>
      </c>
      <c r="G48" s="12">
        <f t="shared" si="1"/>
        <v>38.420454545454547</v>
      </c>
      <c r="H48" s="10"/>
    </row>
  </sheetData>
  <mergeCells count="2">
    <mergeCell ref="A1:H1"/>
    <mergeCell ref="A48:C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8" workbookViewId="0">
      <selection activeCell="G43" sqref="G43"/>
    </sheetView>
  </sheetViews>
  <sheetFormatPr defaultColWidth="9.140625" defaultRowHeight="18.75" x14ac:dyDescent="0.3"/>
  <cols>
    <col min="1" max="1" width="9.140625" style="5"/>
    <col min="2" max="2" width="31.42578125" style="17" customWidth="1"/>
    <col min="3" max="3" width="10.140625" style="14" customWidth="1"/>
    <col min="4" max="6" width="9.140625" style="15"/>
    <col min="7" max="7" width="12.28515625" style="15" bestFit="1" customWidth="1"/>
    <col min="8" max="8" width="13.140625" style="14" customWidth="1"/>
    <col min="9" max="16384" width="9.140625" style="17"/>
  </cols>
  <sheetData>
    <row r="1" spans="1:8" x14ac:dyDescent="0.25">
      <c r="A1" s="38" t="s">
        <v>127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126</v>
      </c>
      <c r="B3" s="10" t="s">
        <v>0</v>
      </c>
      <c r="C3" s="10" t="s">
        <v>103</v>
      </c>
      <c r="D3" s="11" t="s">
        <v>1</v>
      </c>
      <c r="E3" s="11" t="s">
        <v>2</v>
      </c>
      <c r="F3" s="11" t="s">
        <v>3</v>
      </c>
      <c r="G3" s="11" t="s">
        <v>4</v>
      </c>
      <c r="H3" s="10" t="s">
        <v>49</v>
      </c>
    </row>
    <row r="4" spans="1:8" x14ac:dyDescent="0.3">
      <c r="A4" s="16">
        <v>1</v>
      </c>
      <c r="B4" s="22" t="s">
        <v>50</v>
      </c>
      <c r="C4" s="18" t="s">
        <v>105</v>
      </c>
      <c r="D4" s="18">
        <v>9.25</v>
      </c>
      <c r="E4" s="18">
        <v>7.75</v>
      </c>
      <c r="F4" s="18">
        <v>10</v>
      </c>
      <c r="G4" s="11">
        <f t="shared" ref="G4:G24" si="0">F4+E4*2+D4*2</f>
        <v>44</v>
      </c>
      <c r="H4" s="18">
        <v>102</v>
      </c>
    </row>
    <row r="5" spans="1:8" x14ac:dyDescent="0.3">
      <c r="A5" s="16">
        <v>2</v>
      </c>
      <c r="B5" s="22" t="s">
        <v>51</v>
      </c>
      <c r="C5" s="18" t="s">
        <v>105</v>
      </c>
      <c r="D5" s="18">
        <v>8.5</v>
      </c>
      <c r="E5" s="18">
        <v>8.5</v>
      </c>
      <c r="F5" s="18">
        <v>9.25</v>
      </c>
      <c r="G5" s="11">
        <f t="shared" si="0"/>
        <v>43.25</v>
      </c>
      <c r="H5" s="18">
        <v>159</v>
      </c>
    </row>
    <row r="6" spans="1:8" x14ac:dyDescent="0.3">
      <c r="A6" s="16">
        <v>3</v>
      </c>
      <c r="B6" s="22" t="s">
        <v>52</v>
      </c>
      <c r="C6" s="18" t="s">
        <v>105</v>
      </c>
      <c r="D6" s="18">
        <v>8.5</v>
      </c>
      <c r="E6" s="18">
        <v>9</v>
      </c>
      <c r="F6" s="18">
        <v>7.75</v>
      </c>
      <c r="G6" s="11">
        <f t="shared" si="0"/>
        <v>42.75</v>
      </c>
      <c r="H6" s="18">
        <v>95</v>
      </c>
    </row>
    <row r="7" spans="1:8" x14ac:dyDescent="0.3">
      <c r="A7" s="16">
        <v>4</v>
      </c>
      <c r="B7" s="22" t="s">
        <v>53</v>
      </c>
      <c r="C7" s="18" t="s">
        <v>105</v>
      </c>
      <c r="D7" s="18">
        <v>8</v>
      </c>
      <c r="E7" s="18">
        <v>8</v>
      </c>
      <c r="F7" s="18">
        <v>9.5</v>
      </c>
      <c r="G7" s="11">
        <f t="shared" si="0"/>
        <v>41.5</v>
      </c>
      <c r="H7" s="18">
        <v>325</v>
      </c>
    </row>
    <row r="8" spans="1:8" x14ac:dyDescent="0.3">
      <c r="A8" s="16">
        <v>5</v>
      </c>
      <c r="B8" s="22" t="s">
        <v>54</v>
      </c>
      <c r="C8" s="18" t="s">
        <v>105</v>
      </c>
      <c r="D8" s="18">
        <v>8.25</v>
      </c>
      <c r="E8" s="18">
        <v>8.5</v>
      </c>
      <c r="F8" s="18">
        <v>7.5</v>
      </c>
      <c r="G8" s="11">
        <f t="shared" si="0"/>
        <v>41</v>
      </c>
      <c r="H8" s="18">
        <v>205</v>
      </c>
    </row>
    <row r="9" spans="1:8" x14ac:dyDescent="0.3">
      <c r="A9" s="16">
        <v>6</v>
      </c>
      <c r="B9" s="22" t="s">
        <v>55</v>
      </c>
      <c r="C9" s="18" t="s">
        <v>105</v>
      </c>
      <c r="D9" s="18">
        <v>9.25</v>
      </c>
      <c r="E9" s="18">
        <v>7.25</v>
      </c>
      <c r="F9" s="18">
        <v>7.25</v>
      </c>
      <c r="G9" s="11">
        <f t="shared" si="0"/>
        <v>40.25</v>
      </c>
      <c r="H9" s="18">
        <v>470</v>
      </c>
    </row>
    <row r="10" spans="1:8" x14ac:dyDescent="0.3">
      <c r="A10" s="16">
        <v>7</v>
      </c>
      <c r="B10" s="22" t="s">
        <v>56</v>
      </c>
      <c r="C10" s="18" t="s">
        <v>105</v>
      </c>
      <c r="D10" s="18">
        <v>7.5</v>
      </c>
      <c r="E10" s="18">
        <v>8.25</v>
      </c>
      <c r="F10" s="18">
        <v>8.25</v>
      </c>
      <c r="G10" s="11">
        <f t="shared" si="0"/>
        <v>39.75</v>
      </c>
      <c r="H10" s="18">
        <v>538</v>
      </c>
    </row>
    <row r="11" spans="1:8" x14ac:dyDescent="0.3">
      <c r="A11" s="16">
        <v>8</v>
      </c>
      <c r="B11" s="22" t="s">
        <v>57</v>
      </c>
      <c r="C11" s="18" t="s">
        <v>105</v>
      </c>
      <c r="D11" s="18">
        <v>7</v>
      </c>
      <c r="E11" s="18">
        <v>8.75</v>
      </c>
      <c r="F11" s="18">
        <v>8.25</v>
      </c>
      <c r="G11" s="11">
        <f t="shared" si="0"/>
        <v>39.75</v>
      </c>
      <c r="H11" s="18">
        <v>538</v>
      </c>
    </row>
    <row r="12" spans="1:8" x14ac:dyDescent="0.3">
      <c r="A12" s="16">
        <v>9</v>
      </c>
      <c r="B12" s="22" t="s">
        <v>58</v>
      </c>
      <c r="C12" s="18" t="s">
        <v>105</v>
      </c>
      <c r="D12" s="18">
        <v>8</v>
      </c>
      <c r="E12" s="18">
        <v>7.5</v>
      </c>
      <c r="F12" s="18">
        <v>8.5</v>
      </c>
      <c r="G12" s="11">
        <f t="shared" si="0"/>
        <v>39.5</v>
      </c>
      <c r="H12" s="18">
        <v>522</v>
      </c>
    </row>
    <row r="13" spans="1:8" x14ac:dyDescent="0.3">
      <c r="A13" s="16">
        <v>10</v>
      </c>
      <c r="B13" s="22" t="s">
        <v>59</v>
      </c>
      <c r="C13" s="18" t="s">
        <v>105</v>
      </c>
      <c r="D13" s="18">
        <v>7.75</v>
      </c>
      <c r="E13" s="18">
        <v>8.25</v>
      </c>
      <c r="F13" s="18">
        <v>7.25</v>
      </c>
      <c r="G13" s="11">
        <f t="shared" si="0"/>
        <v>39.25</v>
      </c>
      <c r="H13" s="18">
        <v>595</v>
      </c>
    </row>
    <row r="14" spans="1:8" x14ac:dyDescent="0.3">
      <c r="A14" s="16">
        <v>11</v>
      </c>
      <c r="B14" s="22" t="s">
        <v>60</v>
      </c>
      <c r="C14" s="18" t="s">
        <v>105</v>
      </c>
      <c r="D14" s="18">
        <v>8</v>
      </c>
      <c r="E14" s="18">
        <v>8.75</v>
      </c>
      <c r="F14" s="18">
        <v>5.5</v>
      </c>
      <c r="G14" s="11">
        <f t="shared" si="0"/>
        <v>39</v>
      </c>
      <c r="H14" s="18">
        <v>616</v>
      </c>
    </row>
    <row r="15" spans="1:8" x14ac:dyDescent="0.3">
      <c r="A15" s="16">
        <v>12</v>
      </c>
      <c r="B15" s="22" t="s">
        <v>61</v>
      </c>
      <c r="C15" s="18" t="s">
        <v>105</v>
      </c>
      <c r="D15" s="18">
        <v>8.25</v>
      </c>
      <c r="E15" s="18">
        <v>7.75</v>
      </c>
      <c r="F15" s="18">
        <v>6.75</v>
      </c>
      <c r="G15" s="11">
        <f t="shared" si="0"/>
        <v>38.75</v>
      </c>
      <c r="H15" s="18">
        <v>391</v>
      </c>
    </row>
    <row r="16" spans="1:8" x14ac:dyDescent="0.3">
      <c r="A16" s="16">
        <v>13</v>
      </c>
      <c r="B16" s="22" t="s">
        <v>62</v>
      </c>
      <c r="C16" s="18" t="s">
        <v>105</v>
      </c>
      <c r="D16" s="18">
        <v>8.25</v>
      </c>
      <c r="E16" s="18">
        <v>8.5</v>
      </c>
      <c r="F16" s="18">
        <v>4.5</v>
      </c>
      <c r="G16" s="11">
        <f t="shared" si="0"/>
        <v>38</v>
      </c>
      <c r="H16" s="18">
        <v>713</v>
      </c>
    </row>
    <row r="17" spans="1:8" x14ac:dyDescent="0.3">
      <c r="A17" s="16">
        <v>14</v>
      </c>
      <c r="B17" s="22" t="s">
        <v>63</v>
      </c>
      <c r="C17" s="18" t="s">
        <v>105</v>
      </c>
      <c r="D17" s="18">
        <v>7.25</v>
      </c>
      <c r="E17" s="18">
        <v>8.5</v>
      </c>
      <c r="F17" s="18">
        <v>6.5</v>
      </c>
      <c r="G17" s="11">
        <f t="shared" si="0"/>
        <v>38</v>
      </c>
      <c r="H17" s="18">
        <v>456</v>
      </c>
    </row>
    <row r="18" spans="1:8" x14ac:dyDescent="0.3">
      <c r="A18" s="16">
        <v>15</v>
      </c>
      <c r="B18" s="22" t="s">
        <v>64</v>
      </c>
      <c r="C18" s="18" t="s">
        <v>105</v>
      </c>
      <c r="D18" s="18">
        <v>7.5</v>
      </c>
      <c r="E18" s="18">
        <v>8.25</v>
      </c>
      <c r="F18" s="18">
        <v>6</v>
      </c>
      <c r="G18" s="11">
        <f t="shared" si="0"/>
        <v>37.5</v>
      </c>
      <c r="H18" s="18">
        <v>505</v>
      </c>
    </row>
    <row r="19" spans="1:8" x14ac:dyDescent="0.3">
      <c r="A19" s="16">
        <v>16</v>
      </c>
      <c r="B19" s="22" t="s">
        <v>65</v>
      </c>
      <c r="C19" s="18" t="s">
        <v>105</v>
      </c>
      <c r="D19" s="18">
        <v>8.25</v>
      </c>
      <c r="E19" s="18">
        <v>5.75</v>
      </c>
      <c r="F19" s="18">
        <v>8.5</v>
      </c>
      <c r="G19" s="11">
        <f t="shared" si="0"/>
        <v>36.5</v>
      </c>
      <c r="H19" s="18">
        <v>605</v>
      </c>
    </row>
    <row r="20" spans="1:8" x14ac:dyDescent="0.3">
      <c r="A20" s="16">
        <v>17</v>
      </c>
      <c r="B20" s="22" t="s">
        <v>66</v>
      </c>
      <c r="C20" s="18" t="s">
        <v>105</v>
      </c>
      <c r="D20" s="18">
        <v>7.75</v>
      </c>
      <c r="E20" s="18">
        <v>8.25</v>
      </c>
      <c r="F20" s="18">
        <v>4.25</v>
      </c>
      <c r="G20" s="11">
        <f t="shared" si="0"/>
        <v>36.25</v>
      </c>
      <c r="H20" s="18">
        <v>626</v>
      </c>
    </row>
    <row r="21" spans="1:8" x14ac:dyDescent="0.3">
      <c r="A21" s="16">
        <v>18</v>
      </c>
      <c r="B21" s="22" t="s">
        <v>67</v>
      </c>
      <c r="C21" s="18" t="s">
        <v>105</v>
      </c>
      <c r="D21" s="18">
        <v>8.25</v>
      </c>
      <c r="E21" s="18">
        <v>7</v>
      </c>
      <c r="F21" s="18">
        <v>5.5</v>
      </c>
      <c r="G21" s="11">
        <f t="shared" si="0"/>
        <v>36</v>
      </c>
      <c r="H21" s="18">
        <v>137</v>
      </c>
    </row>
    <row r="22" spans="1:8" x14ac:dyDescent="0.3">
      <c r="A22" s="16">
        <v>19</v>
      </c>
      <c r="B22" s="22" t="s">
        <v>68</v>
      </c>
      <c r="C22" s="18" t="s">
        <v>105</v>
      </c>
      <c r="D22" s="18">
        <v>7</v>
      </c>
      <c r="E22" s="18">
        <v>7.75</v>
      </c>
      <c r="F22" s="18">
        <v>6.5</v>
      </c>
      <c r="G22" s="11">
        <f t="shared" si="0"/>
        <v>36</v>
      </c>
      <c r="H22" s="18">
        <v>652</v>
      </c>
    </row>
    <row r="23" spans="1:8" x14ac:dyDescent="0.3">
      <c r="A23" s="16">
        <v>20</v>
      </c>
      <c r="B23" s="22" t="s">
        <v>69</v>
      </c>
      <c r="C23" s="18" t="s">
        <v>105</v>
      </c>
      <c r="D23" s="18">
        <v>7</v>
      </c>
      <c r="E23" s="18">
        <v>7.25</v>
      </c>
      <c r="F23" s="18">
        <v>6</v>
      </c>
      <c r="G23" s="11">
        <f t="shared" si="0"/>
        <v>34.5</v>
      </c>
      <c r="H23" s="18">
        <v>763</v>
      </c>
    </row>
    <row r="24" spans="1:8" x14ac:dyDescent="0.3">
      <c r="A24" s="16">
        <v>21</v>
      </c>
      <c r="B24" s="22" t="s">
        <v>70</v>
      </c>
      <c r="C24" s="18" t="s">
        <v>105</v>
      </c>
      <c r="D24" s="18">
        <v>6.75</v>
      </c>
      <c r="E24" s="18">
        <v>8</v>
      </c>
      <c r="F24" s="18">
        <v>5</v>
      </c>
      <c r="G24" s="11">
        <f t="shared" si="0"/>
        <v>34.5</v>
      </c>
      <c r="H24" s="18">
        <v>763</v>
      </c>
    </row>
    <row r="25" spans="1:8" x14ac:dyDescent="0.3">
      <c r="A25" s="16">
        <v>22</v>
      </c>
      <c r="B25" s="22" t="s">
        <v>71</v>
      </c>
      <c r="C25" s="18" t="s">
        <v>105</v>
      </c>
      <c r="D25" s="18">
        <v>7</v>
      </c>
      <c r="E25" s="18">
        <v>7.25</v>
      </c>
      <c r="F25" s="18">
        <v>5.25</v>
      </c>
      <c r="G25" s="11">
        <f t="shared" ref="G25:G46" si="1">F25+E25*2+D25*2</f>
        <v>33.75</v>
      </c>
      <c r="H25" s="18">
        <v>809</v>
      </c>
    </row>
    <row r="26" spans="1:8" x14ac:dyDescent="0.3">
      <c r="A26" s="16">
        <v>23</v>
      </c>
      <c r="B26" s="22" t="s">
        <v>72</v>
      </c>
      <c r="C26" s="18" t="s">
        <v>105</v>
      </c>
      <c r="D26" s="18">
        <v>6.75</v>
      </c>
      <c r="E26" s="18">
        <v>8.25</v>
      </c>
      <c r="F26" s="18">
        <v>3.75</v>
      </c>
      <c r="G26" s="11">
        <f t="shared" si="1"/>
        <v>33.75</v>
      </c>
      <c r="H26" s="18">
        <v>809</v>
      </c>
    </row>
    <row r="27" spans="1:8" x14ac:dyDescent="0.3">
      <c r="A27" s="16">
        <v>24</v>
      </c>
      <c r="B27" s="22" t="s">
        <v>73</v>
      </c>
      <c r="C27" s="18" t="s">
        <v>105</v>
      </c>
      <c r="D27" s="18">
        <v>7.5</v>
      </c>
      <c r="E27" s="18">
        <v>6.75</v>
      </c>
      <c r="F27" s="18">
        <v>5</v>
      </c>
      <c r="G27" s="11">
        <f t="shared" si="1"/>
        <v>33.5</v>
      </c>
      <c r="H27" s="18">
        <v>812</v>
      </c>
    </row>
    <row r="28" spans="1:8" x14ac:dyDescent="0.3">
      <c r="A28" s="16">
        <v>25</v>
      </c>
      <c r="B28" s="22" t="s">
        <v>74</v>
      </c>
      <c r="C28" s="18" t="s">
        <v>105</v>
      </c>
      <c r="D28" s="18">
        <v>7.5</v>
      </c>
      <c r="E28" s="18">
        <v>6.75</v>
      </c>
      <c r="F28" s="18">
        <v>5</v>
      </c>
      <c r="G28" s="11">
        <f t="shared" si="1"/>
        <v>33.5</v>
      </c>
      <c r="H28" s="18">
        <v>829</v>
      </c>
    </row>
    <row r="29" spans="1:8" x14ac:dyDescent="0.3">
      <c r="A29" s="16">
        <v>26</v>
      </c>
      <c r="B29" s="22" t="s">
        <v>75</v>
      </c>
      <c r="C29" s="18" t="s">
        <v>105</v>
      </c>
      <c r="D29" s="18">
        <v>7.5</v>
      </c>
      <c r="E29" s="18">
        <v>6.5</v>
      </c>
      <c r="F29" s="18">
        <v>5</v>
      </c>
      <c r="G29" s="11">
        <f t="shared" si="1"/>
        <v>33</v>
      </c>
      <c r="H29" s="18">
        <v>851</v>
      </c>
    </row>
    <row r="30" spans="1:8" x14ac:dyDescent="0.3">
      <c r="A30" s="16">
        <v>27</v>
      </c>
      <c r="B30" s="22" t="s">
        <v>76</v>
      </c>
      <c r="C30" s="18" t="s">
        <v>105</v>
      </c>
      <c r="D30" s="18">
        <v>7</v>
      </c>
      <c r="E30" s="18">
        <v>6.5</v>
      </c>
      <c r="F30" s="18">
        <v>5.75</v>
      </c>
      <c r="G30" s="11">
        <f t="shared" si="1"/>
        <v>32.75</v>
      </c>
      <c r="H30" s="18">
        <v>865</v>
      </c>
    </row>
    <row r="31" spans="1:8" x14ac:dyDescent="0.3">
      <c r="A31" s="16">
        <v>28</v>
      </c>
      <c r="B31" s="22" t="s">
        <v>77</v>
      </c>
      <c r="C31" s="18" t="s">
        <v>105</v>
      </c>
      <c r="D31" s="18">
        <v>6</v>
      </c>
      <c r="E31" s="18">
        <v>8.5</v>
      </c>
      <c r="F31" s="18">
        <v>3.75</v>
      </c>
      <c r="G31" s="11">
        <f t="shared" si="1"/>
        <v>32.75</v>
      </c>
      <c r="H31" s="18">
        <v>865</v>
      </c>
    </row>
    <row r="32" spans="1:8" x14ac:dyDescent="0.3">
      <c r="A32" s="16">
        <v>29</v>
      </c>
      <c r="B32" s="22" t="s">
        <v>78</v>
      </c>
      <c r="C32" s="18" t="s">
        <v>105</v>
      </c>
      <c r="D32" s="18">
        <v>6.75</v>
      </c>
      <c r="E32" s="18">
        <v>7.5</v>
      </c>
      <c r="F32" s="18">
        <v>4</v>
      </c>
      <c r="G32" s="11">
        <f t="shared" si="1"/>
        <v>32.5</v>
      </c>
      <c r="H32" s="18">
        <v>863</v>
      </c>
    </row>
    <row r="33" spans="1:8" x14ac:dyDescent="0.3">
      <c r="A33" s="16">
        <v>30</v>
      </c>
      <c r="B33" s="22" t="s">
        <v>79</v>
      </c>
      <c r="C33" s="18" t="s">
        <v>105</v>
      </c>
      <c r="D33" s="18">
        <v>7.75</v>
      </c>
      <c r="E33" s="18">
        <v>6</v>
      </c>
      <c r="F33" s="18">
        <v>4.5</v>
      </c>
      <c r="G33" s="11">
        <f t="shared" si="1"/>
        <v>32</v>
      </c>
      <c r="H33" s="18">
        <v>917</v>
      </c>
    </row>
    <row r="34" spans="1:8" x14ac:dyDescent="0.3">
      <c r="A34" s="16">
        <v>31</v>
      </c>
      <c r="B34" s="22" t="s">
        <v>80</v>
      </c>
      <c r="C34" s="18" t="s">
        <v>105</v>
      </c>
      <c r="D34" s="18">
        <v>6.25</v>
      </c>
      <c r="E34" s="18">
        <v>7.5</v>
      </c>
      <c r="F34" s="18">
        <v>4.25</v>
      </c>
      <c r="G34" s="11">
        <f t="shared" si="1"/>
        <v>31.75</v>
      </c>
      <c r="H34" s="18">
        <v>929</v>
      </c>
    </row>
    <row r="35" spans="1:8" x14ac:dyDescent="0.3">
      <c r="A35" s="16">
        <v>32</v>
      </c>
      <c r="B35" s="23" t="s">
        <v>81</v>
      </c>
      <c r="C35" s="18" t="s">
        <v>105</v>
      </c>
      <c r="D35" s="18">
        <v>6.25</v>
      </c>
      <c r="E35" s="18">
        <v>8</v>
      </c>
      <c r="F35" s="18">
        <v>2.75</v>
      </c>
      <c r="G35" s="11">
        <f t="shared" si="1"/>
        <v>31.25</v>
      </c>
      <c r="H35" s="18">
        <v>957</v>
      </c>
    </row>
    <row r="36" spans="1:8" x14ac:dyDescent="0.3">
      <c r="A36" s="16">
        <v>33</v>
      </c>
      <c r="B36" s="23" t="s">
        <v>82</v>
      </c>
      <c r="C36" s="18" t="s">
        <v>105</v>
      </c>
      <c r="D36" s="18">
        <v>5.5</v>
      </c>
      <c r="E36" s="18">
        <v>7</v>
      </c>
      <c r="F36" s="18">
        <v>5.75</v>
      </c>
      <c r="G36" s="11">
        <f t="shared" si="1"/>
        <v>30.75</v>
      </c>
      <c r="H36" s="18">
        <v>978</v>
      </c>
    </row>
    <row r="37" spans="1:8" x14ac:dyDescent="0.3">
      <c r="A37" s="16">
        <v>34</v>
      </c>
      <c r="B37" s="22" t="s">
        <v>83</v>
      </c>
      <c r="C37" s="18" t="s">
        <v>105</v>
      </c>
      <c r="D37" s="18">
        <v>7.25</v>
      </c>
      <c r="E37" s="18">
        <v>5.75</v>
      </c>
      <c r="F37" s="18">
        <v>4.5</v>
      </c>
      <c r="G37" s="11">
        <f t="shared" si="1"/>
        <v>30.5</v>
      </c>
      <c r="H37" s="18">
        <v>433</v>
      </c>
    </row>
    <row r="38" spans="1:8" x14ac:dyDescent="0.3">
      <c r="A38" s="16">
        <v>35</v>
      </c>
      <c r="B38" s="22" t="s">
        <v>84</v>
      </c>
      <c r="C38" s="18" t="s">
        <v>105</v>
      </c>
      <c r="D38" s="18">
        <v>7</v>
      </c>
      <c r="E38" s="18">
        <v>6.5</v>
      </c>
      <c r="F38" s="18">
        <v>2.5</v>
      </c>
      <c r="G38" s="11">
        <f t="shared" si="1"/>
        <v>29.5</v>
      </c>
      <c r="H38" s="18">
        <v>472</v>
      </c>
    </row>
    <row r="39" spans="1:8" x14ac:dyDescent="0.3">
      <c r="A39" s="16">
        <v>36</v>
      </c>
      <c r="B39" s="23" t="s">
        <v>85</v>
      </c>
      <c r="C39" s="18" t="s">
        <v>105</v>
      </c>
      <c r="D39" s="18">
        <v>5</v>
      </c>
      <c r="E39" s="18">
        <v>8</v>
      </c>
      <c r="F39" s="18">
        <v>3.5</v>
      </c>
      <c r="G39" s="11">
        <f t="shared" si="1"/>
        <v>29.5</v>
      </c>
      <c r="H39" s="18">
        <v>1032</v>
      </c>
    </row>
    <row r="40" spans="1:8" x14ac:dyDescent="0.3">
      <c r="A40" s="16">
        <v>37</v>
      </c>
      <c r="B40" s="22" t="s">
        <v>86</v>
      </c>
      <c r="C40" s="18" t="s">
        <v>105</v>
      </c>
      <c r="D40" s="18">
        <v>6.25</v>
      </c>
      <c r="E40" s="18">
        <v>5</v>
      </c>
      <c r="F40" s="18">
        <v>6.5</v>
      </c>
      <c r="G40" s="11">
        <f t="shared" si="1"/>
        <v>29</v>
      </c>
      <c r="H40" s="18">
        <v>483</v>
      </c>
    </row>
    <row r="41" spans="1:8" x14ac:dyDescent="0.3">
      <c r="A41" s="16">
        <v>38</v>
      </c>
      <c r="B41" s="23" t="s">
        <v>87</v>
      </c>
      <c r="C41" s="18" t="s">
        <v>105</v>
      </c>
      <c r="D41" s="18">
        <v>5</v>
      </c>
      <c r="E41" s="18">
        <v>7.5</v>
      </c>
      <c r="F41" s="18">
        <v>3.25</v>
      </c>
      <c r="G41" s="11">
        <f t="shared" si="1"/>
        <v>28.25</v>
      </c>
      <c r="H41" s="18">
        <v>1082</v>
      </c>
    </row>
    <row r="42" spans="1:8" x14ac:dyDescent="0.3">
      <c r="A42" s="16">
        <v>39</v>
      </c>
      <c r="B42" s="22" t="s">
        <v>88</v>
      </c>
      <c r="C42" s="18" t="s">
        <v>105</v>
      </c>
      <c r="D42" s="18">
        <v>6.25</v>
      </c>
      <c r="E42" s="18">
        <v>6</v>
      </c>
      <c r="F42" s="18">
        <v>3.5</v>
      </c>
      <c r="G42" s="11">
        <f t="shared" si="1"/>
        <v>28</v>
      </c>
      <c r="H42" s="18">
        <v>506</v>
      </c>
    </row>
    <row r="43" spans="1:8" x14ac:dyDescent="0.3">
      <c r="A43" s="16">
        <v>40</v>
      </c>
      <c r="B43" s="22" t="s">
        <v>89</v>
      </c>
      <c r="C43" s="18" t="s">
        <v>105</v>
      </c>
      <c r="D43" s="18">
        <v>6</v>
      </c>
      <c r="E43" s="18">
        <v>6.5</v>
      </c>
      <c r="F43" s="18">
        <v>2.5</v>
      </c>
      <c r="G43" s="11">
        <f t="shared" si="1"/>
        <v>27.5</v>
      </c>
      <c r="H43" s="18">
        <v>519</v>
      </c>
    </row>
    <row r="44" spans="1:8" x14ac:dyDescent="0.3">
      <c r="A44" s="16">
        <v>41</v>
      </c>
      <c r="B44" s="23" t="s">
        <v>90</v>
      </c>
      <c r="C44" s="18" t="s">
        <v>105</v>
      </c>
      <c r="D44" s="18">
        <v>5.5</v>
      </c>
      <c r="E44" s="18">
        <v>6.5</v>
      </c>
      <c r="F44" s="18">
        <v>3.25</v>
      </c>
      <c r="G44" s="11">
        <f t="shared" si="1"/>
        <v>27.25</v>
      </c>
      <c r="H44" s="18">
        <v>1115</v>
      </c>
    </row>
    <row r="45" spans="1:8" x14ac:dyDescent="0.3">
      <c r="A45" s="16">
        <v>42</v>
      </c>
      <c r="B45" s="23" t="s">
        <v>91</v>
      </c>
      <c r="C45" s="18" t="s">
        <v>105</v>
      </c>
      <c r="D45" s="18">
        <v>3</v>
      </c>
      <c r="E45" s="18">
        <v>8.5</v>
      </c>
      <c r="F45" s="18">
        <v>4.25</v>
      </c>
      <c r="G45" s="11">
        <f t="shared" si="1"/>
        <v>27.25</v>
      </c>
      <c r="H45" s="18">
        <v>1129</v>
      </c>
    </row>
    <row r="46" spans="1:8" x14ac:dyDescent="0.3">
      <c r="A46" s="16">
        <v>43</v>
      </c>
      <c r="B46" s="23" t="s">
        <v>92</v>
      </c>
      <c r="C46" s="18" t="s">
        <v>105</v>
      </c>
      <c r="D46" s="10">
        <v>3.75</v>
      </c>
      <c r="E46" s="10">
        <v>5.25</v>
      </c>
      <c r="F46" s="10">
        <v>2.25</v>
      </c>
      <c r="G46" s="11">
        <f t="shared" si="1"/>
        <v>20.25</v>
      </c>
      <c r="H46" s="10">
        <v>617</v>
      </c>
    </row>
    <row r="47" spans="1:8" x14ac:dyDescent="0.25">
      <c r="A47" s="39" t="s">
        <v>125</v>
      </c>
      <c r="B47" s="39"/>
      <c r="C47" s="39"/>
      <c r="D47" s="12">
        <f>SUM(D4:D46)/43</f>
        <v>7.0465116279069768</v>
      </c>
      <c r="E47" s="12">
        <f t="shared" ref="E47:G47" si="2">SUM(E4:E46)/43</f>
        <v>7.4302325581395348</v>
      </c>
      <c r="F47" s="12">
        <f t="shared" si="2"/>
        <v>5.5639534883720927</v>
      </c>
      <c r="G47" s="12">
        <f t="shared" si="2"/>
        <v>34.517441860465119</v>
      </c>
      <c r="H47" s="10"/>
    </row>
  </sheetData>
  <mergeCells count="2">
    <mergeCell ref="A1:H1"/>
    <mergeCell ref="A47:C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4" sqref="D4"/>
    </sheetView>
  </sheetViews>
  <sheetFormatPr defaultColWidth="9.140625" defaultRowHeight="18.75" x14ac:dyDescent="0.3"/>
  <cols>
    <col min="1" max="1" width="9.140625" style="5"/>
    <col min="2" max="2" width="31.42578125" style="17" customWidth="1"/>
    <col min="3" max="3" width="10.140625" style="14" customWidth="1"/>
    <col min="4" max="6" width="9.140625" style="15"/>
    <col min="7" max="7" width="12.28515625" style="15" bestFit="1" customWidth="1"/>
    <col min="8" max="8" width="13.140625" style="14" customWidth="1"/>
    <col min="9" max="16384" width="9.140625" style="17"/>
  </cols>
  <sheetData>
    <row r="1" spans="1:8" x14ac:dyDescent="0.25">
      <c r="A1" s="38" t="s">
        <v>127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126</v>
      </c>
      <c r="B3" s="10" t="s">
        <v>0</v>
      </c>
      <c r="C3" s="10" t="s">
        <v>103</v>
      </c>
      <c r="D3" s="11" t="s">
        <v>1</v>
      </c>
      <c r="E3" s="11" t="s">
        <v>2</v>
      </c>
      <c r="F3" s="11" t="s">
        <v>3</v>
      </c>
      <c r="G3" s="11" t="s">
        <v>4</v>
      </c>
      <c r="H3" s="10" t="s">
        <v>49</v>
      </c>
    </row>
    <row r="4" spans="1:8" x14ac:dyDescent="0.3">
      <c r="A4" s="16">
        <v>1</v>
      </c>
      <c r="B4" s="19" t="s">
        <v>93</v>
      </c>
      <c r="C4" s="1" t="s">
        <v>106</v>
      </c>
      <c r="D4" s="11">
        <v>7</v>
      </c>
      <c r="E4" s="11">
        <v>6</v>
      </c>
      <c r="F4" s="11">
        <v>6.5</v>
      </c>
      <c r="G4" s="11">
        <f t="shared" ref="G4:G13" si="0">F4+E4*2+D4*2</f>
        <v>32.5</v>
      </c>
      <c r="H4" s="10">
        <v>881</v>
      </c>
    </row>
    <row r="5" spans="1:8" x14ac:dyDescent="0.3">
      <c r="A5" s="16">
        <v>2</v>
      </c>
      <c r="B5" s="19" t="s">
        <v>94</v>
      </c>
      <c r="C5" s="1" t="s">
        <v>106</v>
      </c>
      <c r="D5" s="11">
        <v>5.75</v>
      </c>
      <c r="E5" s="11">
        <v>7</v>
      </c>
      <c r="F5" s="11">
        <v>4</v>
      </c>
      <c r="G5" s="12">
        <f t="shared" si="0"/>
        <v>29.5</v>
      </c>
      <c r="H5" s="10">
        <v>1033</v>
      </c>
    </row>
    <row r="6" spans="1:8" x14ac:dyDescent="0.3">
      <c r="A6" s="16">
        <v>3</v>
      </c>
      <c r="B6" s="19" t="s">
        <v>95</v>
      </c>
      <c r="C6" s="1" t="s">
        <v>106</v>
      </c>
      <c r="D6" s="11">
        <v>6.75</v>
      </c>
      <c r="E6" s="11">
        <v>7.25</v>
      </c>
      <c r="F6" s="11">
        <v>4.75</v>
      </c>
      <c r="G6" s="11">
        <f t="shared" si="0"/>
        <v>32.75</v>
      </c>
      <c r="H6" s="10">
        <v>866</v>
      </c>
    </row>
    <row r="7" spans="1:8" x14ac:dyDescent="0.3">
      <c r="A7" s="16">
        <v>4</v>
      </c>
      <c r="B7" s="19" t="s">
        <v>96</v>
      </c>
      <c r="C7" s="1" t="s">
        <v>106</v>
      </c>
      <c r="D7" s="11">
        <v>1.75</v>
      </c>
      <c r="E7" s="11">
        <v>7.75</v>
      </c>
      <c r="F7" s="11">
        <v>5.75</v>
      </c>
      <c r="G7" s="12">
        <f t="shared" si="0"/>
        <v>24.75</v>
      </c>
      <c r="H7" s="10">
        <v>1169</v>
      </c>
    </row>
    <row r="8" spans="1:8" x14ac:dyDescent="0.3">
      <c r="A8" s="16">
        <v>5</v>
      </c>
      <c r="B8" s="19" t="s">
        <v>97</v>
      </c>
      <c r="C8" s="1" t="s">
        <v>106</v>
      </c>
      <c r="D8" s="11">
        <v>6.5</v>
      </c>
      <c r="E8" s="11">
        <v>7</v>
      </c>
      <c r="F8" s="11">
        <v>4</v>
      </c>
      <c r="G8" s="11">
        <f t="shared" si="0"/>
        <v>31</v>
      </c>
      <c r="H8" s="10">
        <v>967</v>
      </c>
    </row>
    <row r="9" spans="1:8" x14ac:dyDescent="0.3">
      <c r="A9" s="16">
        <v>6</v>
      </c>
      <c r="B9" s="19" t="s">
        <v>98</v>
      </c>
      <c r="C9" s="1" t="s">
        <v>106</v>
      </c>
      <c r="D9" s="11">
        <v>4.25</v>
      </c>
      <c r="E9" s="11">
        <v>6.5</v>
      </c>
      <c r="F9" s="11">
        <v>5</v>
      </c>
      <c r="G9" s="12">
        <f t="shared" si="0"/>
        <v>26.5</v>
      </c>
      <c r="H9" s="10">
        <v>544</v>
      </c>
    </row>
    <row r="10" spans="1:8" x14ac:dyDescent="0.3">
      <c r="A10" s="16">
        <v>7</v>
      </c>
      <c r="B10" s="19" t="s">
        <v>99</v>
      </c>
      <c r="C10" s="1" t="s">
        <v>106</v>
      </c>
      <c r="D10" s="11">
        <v>5.5</v>
      </c>
      <c r="E10" s="11">
        <v>7.25</v>
      </c>
      <c r="F10" s="11">
        <v>4.75</v>
      </c>
      <c r="G10" s="11">
        <f t="shared" si="0"/>
        <v>30.25</v>
      </c>
      <c r="H10" s="10">
        <v>1003</v>
      </c>
    </row>
    <row r="11" spans="1:8" x14ac:dyDescent="0.3">
      <c r="A11" s="16">
        <v>8</v>
      </c>
      <c r="B11" s="19" t="s">
        <v>100</v>
      </c>
      <c r="C11" s="1" t="s">
        <v>106</v>
      </c>
      <c r="D11" s="11">
        <v>6.75</v>
      </c>
      <c r="E11" s="11">
        <v>6.5</v>
      </c>
      <c r="F11" s="11">
        <v>5.25</v>
      </c>
      <c r="G11" s="12">
        <f t="shared" si="0"/>
        <v>31.75</v>
      </c>
      <c r="H11" s="10">
        <v>930</v>
      </c>
    </row>
    <row r="12" spans="1:8" x14ac:dyDescent="0.3">
      <c r="A12" s="16">
        <v>9</v>
      </c>
      <c r="B12" s="19" t="s">
        <v>101</v>
      </c>
      <c r="C12" s="1" t="s">
        <v>106</v>
      </c>
      <c r="D12" s="11">
        <v>4.75</v>
      </c>
      <c r="E12" s="11">
        <v>7</v>
      </c>
      <c r="F12" s="11">
        <v>3.5</v>
      </c>
      <c r="G12" s="11">
        <f t="shared" si="0"/>
        <v>27</v>
      </c>
      <c r="H12" s="10">
        <v>1123</v>
      </c>
    </row>
    <row r="13" spans="1:8" x14ac:dyDescent="0.3">
      <c r="A13" s="16">
        <v>10</v>
      </c>
      <c r="B13" s="2" t="s">
        <v>102</v>
      </c>
      <c r="C13" s="1" t="s">
        <v>106</v>
      </c>
      <c r="D13" s="11">
        <v>6</v>
      </c>
      <c r="E13" s="11">
        <v>6.5</v>
      </c>
      <c r="F13" s="11">
        <v>5</v>
      </c>
      <c r="G13" s="11">
        <f t="shared" si="0"/>
        <v>30</v>
      </c>
      <c r="H13" s="10">
        <v>1014</v>
      </c>
    </row>
    <row r="14" spans="1:8" x14ac:dyDescent="0.25">
      <c r="A14" s="39" t="s">
        <v>125</v>
      </c>
      <c r="B14" s="39"/>
      <c r="C14" s="39"/>
      <c r="D14" s="12">
        <f>SUM(D4:D13)/10</f>
        <v>5.5</v>
      </c>
      <c r="E14" s="12">
        <f t="shared" ref="E14:G14" si="1">SUM(E4:E13)/10</f>
        <v>6.875</v>
      </c>
      <c r="F14" s="12">
        <f t="shared" si="1"/>
        <v>4.8499999999999996</v>
      </c>
      <c r="G14" s="12">
        <f t="shared" si="1"/>
        <v>29.6</v>
      </c>
      <c r="H14" s="10"/>
    </row>
  </sheetData>
  <mergeCells count="2">
    <mergeCell ref="A1:H1"/>
    <mergeCell ref="A14: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L12" sqref="L12"/>
    </sheetView>
  </sheetViews>
  <sheetFormatPr defaultColWidth="9.140625" defaultRowHeight="18.75" x14ac:dyDescent="0.3"/>
  <cols>
    <col min="1" max="1" width="9.140625" style="5"/>
    <col min="2" max="2" width="31.42578125" style="17" customWidth="1"/>
    <col min="3" max="3" width="10.140625" style="14" customWidth="1"/>
    <col min="4" max="6" width="9.140625" style="15"/>
    <col min="7" max="7" width="12.28515625" style="15" bestFit="1" customWidth="1"/>
    <col min="8" max="8" width="13.140625" style="14" customWidth="1"/>
    <col min="9" max="16384" width="9.140625" style="17"/>
  </cols>
  <sheetData>
    <row r="1" spans="1:8" x14ac:dyDescent="0.25">
      <c r="A1" s="38" t="s">
        <v>127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126</v>
      </c>
      <c r="B3" s="10" t="s">
        <v>0</v>
      </c>
      <c r="C3" s="10" t="s">
        <v>103</v>
      </c>
      <c r="D3" s="11" t="s">
        <v>1</v>
      </c>
      <c r="E3" s="11" t="s">
        <v>2</v>
      </c>
      <c r="F3" s="11" t="s">
        <v>3</v>
      </c>
      <c r="G3" s="11" t="s">
        <v>4</v>
      </c>
      <c r="H3" s="10" t="s">
        <v>49</v>
      </c>
    </row>
    <row r="4" spans="1:8" x14ac:dyDescent="0.3">
      <c r="A4" s="16">
        <v>1</v>
      </c>
      <c r="B4" s="6" t="s">
        <v>107</v>
      </c>
      <c r="C4" s="10" t="s">
        <v>124</v>
      </c>
      <c r="D4" s="7">
        <v>6.25</v>
      </c>
      <c r="E4" s="7">
        <v>5.75</v>
      </c>
      <c r="F4" s="7">
        <v>4.75</v>
      </c>
      <c r="G4" s="11">
        <f t="shared" ref="G4:G21" si="0">F4+E4*2+D4*2</f>
        <v>28.75</v>
      </c>
      <c r="H4" s="10">
        <v>1060</v>
      </c>
    </row>
    <row r="5" spans="1:8" x14ac:dyDescent="0.3">
      <c r="A5" s="16">
        <v>2</v>
      </c>
      <c r="B5" s="6" t="s">
        <v>108</v>
      </c>
      <c r="C5" s="10" t="s">
        <v>124</v>
      </c>
      <c r="D5" s="7">
        <v>4.5</v>
      </c>
      <c r="E5" s="7">
        <v>6.75</v>
      </c>
      <c r="F5" s="7">
        <v>2.5</v>
      </c>
      <c r="G5" s="12">
        <f t="shared" si="0"/>
        <v>25</v>
      </c>
      <c r="H5" s="10">
        <v>1161</v>
      </c>
    </row>
    <row r="6" spans="1:8" x14ac:dyDescent="0.3">
      <c r="A6" s="16">
        <v>3</v>
      </c>
      <c r="B6" s="2" t="s">
        <v>109</v>
      </c>
      <c r="C6" s="10" t="s">
        <v>124</v>
      </c>
      <c r="D6" s="1">
        <v>5.5</v>
      </c>
      <c r="E6" s="1">
        <v>7.75</v>
      </c>
      <c r="F6" s="1">
        <v>6</v>
      </c>
      <c r="G6" s="11">
        <f t="shared" si="0"/>
        <v>32.5</v>
      </c>
      <c r="H6" s="10">
        <v>881</v>
      </c>
    </row>
    <row r="7" spans="1:8" x14ac:dyDescent="0.3">
      <c r="A7" s="16">
        <v>4</v>
      </c>
      <c r="B7" s="6" t="s">
        <v>110</v>
      </c>
      <c r="C7" s="10" t="s">
        <v>124</v>
      </c>
      <c r="D7" s="7">
        <v>4</v>
      </c>
      <c r="E7" s="7">
        <v>6.5</v>
      </c>
      <c r="F7" s="7">
        <v>2.75</v>
      </c>
      <c r="G7" s="12">
        <f t="shared" si="0"/>
        <v>23.75</v>
      </c>
      <c r="H7" s="10">
        <v>589</v>
      </c>
    </row>
    <row r="8" spans="1:8" x14ac:dyDescent="0.3">
      <c r="A8" s="16">
        <v>5</v>
      </c>
      <c r="B8" s="2" t="s">
        <v>111</v>
      </c>
      <c r="C8" s="10" t="s">
        <v>124</v>
      </c>
      <c r="D8" s="1">
        <v>6.75</v>
      </c>
      <c r="E8" s="1">
        <v>6.75</v>
      </c>
      <c r="F8" s="1">
        <v>7.75</v>
      </c>
      <c r="G8" s="11">
        <f t="shared" si="0"/>
        <v>34.75</v>
      </c>
      <c r="H8" s="10">
        <v>704</v>
      </c>
    </row>
    <row r="9" spans="1:8" x14ac:dyDescent="0.3">
      <c r="A9" s="16">
        <v>6</v>
      </c>
      <c r="B9" s="2" t="s">
        <v>112</v>
      </c>
      <c r="C9" s="10" t="s">
        <v>124</v>
      </c>
      <c r="D9" s="1">
        <v>6.75</v>
      </c>
      <c r="E9" s="1">
        <v>5.75</v>
      </c>
      <c r="F9" s="1">
        <v>3</v>
      </c>
      <c r="G9" s="12">
        <f t="shared" si="0"/>
        <v>28</v>
      </c>
      <c r="H9" s="10">
        <v>507</v>
      </c>
    </row>
    <row r="10" spans="1:8" x14ac:dyDescent="0.3">
      <c r="A10" s="16">
        <v>7</v>
      </c>
      <c r="B10" s="6" t="s">
        <v>113</v>
      </c>
      <c r="C10" s="10" t="s">
        <v>124</v>
      </c>
      <c r="D10" s="7">
        <v>5</v>
      </c>
      <c r="E10" s="7">
        <v>4.5</v>
      </c>
      <c r="F10" s="7">
        <v>3</v>
      </c>
      <c r="G10" s="11">
        <f t="shared" si="0"/>
        <v>22</v>
      </c>
      <c r="H10" s="10">
        <v>1200</v>
      </c>
    </row>
    <row r="11" spans="1:8" x14ac:dyDescent="0.3">
      <c r="A11" s="16">
        <v>8</v>
      </c>
      <c r="B11" s="2" t="s">
        <v>114</v>
      </c>
      <c r="C11" s="10" t="s">
        <v>124</v>
      </c>
      <c r="D11" s="1">
        <v>7.25</v>
      </c>
      <c r="E11" s="1">
        <v>7.5</v>
      </c>
      <c r="F11" s="1">
        <v>7.75</v>
      </c>
      <c r="G11" s="12">
        <f t="shared" si="0"/>
        <v>37.25</v>
      </c>
      <c r="H11" s="10">
        <v>529</v>
      </c>
    </row>
    <row r="12" spans="1:8" x14ac:dyDescent="0.3">
      <c r="A12" s="16">
        <v>9</v>
      </c>
      <c r="B12" s="6" t="s">
        <v>115</v>
      </c>
      <c r="C12" s="10" t="s">
        <v>124</v>
      </c>
      <c r="D12" s="7">
        <v>4.25</v>
      </c>
      <c r="E12" s="7">
        <v>5.75</v>
      </c>
      <c r="F12" s="7">
        <v>5.5</v>
      </c>
      <c r="G12" s="11">
        <f t="shared" si="0"/>
        <v>25.5</v>
      </c>
      <c r="H12" s="10">
        <v>1151</v>
      </c>
    </row>
    <row r="13" spans="1:8" x14ac:dyDescent="0.3">
      <c r="A13" s="16">
        <v>10</v>
      </c>
      <c r="B13" s="2" t="s">
        <v>116</v>
      </c>
      <c r="C13" s="10" t="s">
        <v>124</v>
      </c>
      <c r="D13" s="1">
        <v>7.75</v>
      </c>
      <c r="E13" s="1">
        <v>8.5</v>
      </c>
      <c r="F13" s="1">
        <v>8.25</v>
      </c>
      <c r="G13" s="12">
        <f t="shared" si="0"/>
        <v>40.75</v>
      </c>
      <c r="H13" s="10">
        <v>419</v>
      </c>
    </row>
    <row r="14" spans="1:8" x14ac:dyDescent="0.3">
      <c r="A14" s="16">
        <v>11</v>
      </c>
      <c r="B14" s="6" t="s">
        <v>117</v>
      </c>
      <c r="C14" s="10" t="s">
        <v>124</v>
      </c>
      <c r="D14" s="7">
        <v>6</v>
      </c>
      <c r="E14" s="7">
        <v>7.25</v>
      </c>
      <c r="F14" s="7">
        <v>4.75</v>
      </c>
      <c r="G14" s="11">
        <f t="shared" si="0"/>
        <v>31.25</v>
      </c>
      <c r="H14" s="10">
        <v>958</v>
      </c>
    </row>
    <row r="15" spans="1:8" x14ac:dyDescent="0.3">
      <c r="A15" s="16">
        <v>12</v>
      </c>
      <c r="B15" s="6" t="s">
        <v>118</v>
      </c>
      <c r="C15" s="10" t="s">
        <v>124</v>
      </c>
      <c r="D15" s="7">
        <v>4</v>
      </c>
      <c r="E15" s="7">
        <v>7.75</v>
      </c>
      <c r="F15" s="7">
        <v>5.75</v>
      </c>
      <c r="G15" s="12">
        <f t="shared" si="0"/>
        <v>29.25</v>
      </c>
      <c r="H15" s="10">
        <v>1042</v>
      </c>
    </row>
    <row r="16" spans="1:8" x14ac:dyDescent="0.3">
      <c r="A16" s="16">
        <v>13</v>
      </c>
      <c r="B16" s="2" t="s">
        <v>119</v>
      </c>
      <c r="C16" s="10" t="s">
        <v>124</v>
      </c>
      <c r="D16" s="1">
        <v>7.75</v>
      </c>
      <c r="E16" s="1">
        <v>6.5</v>
      </c>
      <c r="F16" s="1">
        <v>6.75</v>
      </c>
      <c r="G16" s="11">
        <f t="shared" si="0"/>
        <v>35.25</v>
      </c>
      <c r="H16" s="10">
        <v>704</v>
      </c>
    </row>
    <row r="17" spans="1:8" x14ac:dyDescent="0.3">
      <c r="A17" s="16">
        <v>14</v>
      </c>
      <c r="B17" s="6" t="s">
        <v>120</v>
      </c>
      <c r="C17" s="10" t="s">
        <v>124</v>
      </c>
      <c r="D17" s="7">
        <v>5.5</v>
      </c>
      <c r="E17" s="7">
        <v>7</v>
      </c>
      <c r="F17" s="7">
        <v>3.75</v>
      </c>
      <c r="G17" s="12">
        <f t="shared" si="0"/>
        <v>28.75</v>
      </c>
      <c r="H17" s="10">
        <v>1060</v>
      </c>
    </row>
    <row r="18" spans="1:8" x14ac:dyDescent="0.3">
      <c r="A18" s="16">
        <v>15</v>
      </c>
      <c r="B18" s="2" t="s">
        <v>121</v>
      </c>
      <c r="C18" s="10" t="s">
        <v>124</v>
      </c>
      <c r="D18" s="1">
        <v>6</v>
      </c>
      <c r="E18" s="1">
        <v>8</v>
      </c>
      <c r="F18" s="1">
        <v>6.75</v>
      </c>
      <c r="G18" s="11">
        <f t="shared" si="0"/>
        <v>34.75</v>
      </c>
      <c r="H18" s="10">
        <v>736</v>
      </c>
    </row>
    <row r="19" spans="1:8" x14ac:dyDescent="0.3">
      <c r="A19" s="16">
        <v>16</v>
      </c>
      <c r="B19" s="6" t="s">
        <v>122</v>
      </c>
      <c r="C19" s="10" t="s">
        <v>124</v>
      </c>
      <c r="D19" s="7">
        <v>5</v>
      </c>
      <c r="E19" s="7">
        <v>8</v>
      </c>
      <c r="F19" s="7">
        <v>2.5</v>
      </c>
      <c r="G19" s="12">
        <f t="shared" si="0"/>
        <v>28.5</v>
      </c>
      <c r="H19" s="10">
        <v>1075</v>
      </c>
    </row>
    <row r="20" spans="1:8" x14ac:dyDescent="0.3">
      <c r="A20" s="16">
        <v>17</v>
      </c>
      <c r="B20" s="2" t="s">
        <v>102</v>
      </c>
      <c r="C20" s="10" t="s">
        <v>124</v>
      </c>
      <c r="D20" s="1">
        <v>7.25</v>
      </c>
      <c r="E20" s="1">
        <v>8</v>
      </c>
      <c r="F20" s="1">
        <v>5</v>
      </c>
      <c r="G20" s="11">
        <f t="shared" si="0"/>
        <v>35.5</v>
      </c>
      <c r="H20" s="10">
        <v>687</v>
      </c>
    </row>
    <row r="21" spans="1:8" x14ac:dyDescent="0.3">
      <c r="A21" s="16">
        <v>18</v>
      </c>
      <c r="B21" s="8" t="s">
        <v>123</v>
      </c>
      <c r="C21" s="10" t="s">
        <v>124</v>
      </c>
      <c r="D21" s="1">
        <v>6.5</v>
      </c>
      <c r="E21" s="1">
        <v>8.5</v>
      </c>
      <c r="F21" s="1">
        <v>8</v>
      </c>
      <c r="G21" s="12">
        <f t="shared" si="0"/>
        <v>38</v>
      </c>
      <c r="H21" s="10">
        <v>457</v>
      </c>
    </row>
    <row r="22" spans="1:8" x14ac:dyDescent="0.25">
      <c r="A22" s="39" t="s">
        <v>125</v>
      </c>
      <c r="B22" s="39"/>
      <c r="C22" s="39"/>
      <c r="D22" s="12">
        <f>SUM(D4:D21)/18</f>
        <v>5.8888888888888893</v>
      </c>
      <c r="E22" s="12">
        <f t="shared" ref="E22:G22" si="1">SUM(E4:E21)/18</f>
        <v>7.0277777777777777</v>
      </c>
      <c r="F22" s="12">
        <f t="shared" si="1"/>
        <v>5.25</v>
      </c>
      <c r="G22" s="12">
        <f t="shared" si="1"/>
        <v>31.083333333333332</v>
      </c>
      <c r="H22" s="10"/>
    </row>
  </sheetData>
  <mergeCells count="2">
    <mergeCell ref="A1:H1"/>
    <mergeCell ref="A22:C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workbookViewId="0">
      <selection activeCell="K12" sqref="A1:XFD1048576"/>
    </sheetView>
  </sheetViews>
  <sheetFormatPr defaultColWidth="9.140625" defaultRowHeight="15" x14ac:dyDescent="0.3"/>
  <cols>
    <col min="1" max="1" width="9.140625" style="5"/>
    <col min="2" max="2" width="31.42578125" style="17" customWidth="1"/>
    <col min="3" max="3" width="10.140625" style="20" customWidth="1"/>
    <col min="4" max="6" width="9.140625" style="15"/>
    <col min="7" max="7" width="12.28515625" style="15" bestFit="1" customWidth="1"/>
    <col min="8" max="8" width="13.140625" style="20" customWidth="1"/>
    <col min="9" max="16384" width="9.140625" style="17"/>
  </cols>
  <sheetData>
    <row r="1" spans="1:8" ht="18.75" x14ac:dyDescent="0.25">
      <c r="A1" s="38" t="s">
        <v>127</v>
      </c>
      <c r="B1" s="38"/>
      <c r="C1" s="38"/>
      <c r="D1" s="38"/>
      <c r="E1" s="38"/>
      <c r="F1" s="38"/>
      <c r="G1" s="38"/>
      <c r="H1" s="38"/>
    </row>
    <row r="3" spans="1:8" ht="18.75" x14ac:dyDescent="0.3">
      <c r="A3" s="4" t="s">
        <v>126</v>
      </c>
      <c r="B3" s="10" t="s">
        <v>0</v>
      </c>
      <c r="C3" s="10" t="s">
        <v>103</v>
      </c>
      <c r="D3" s="11" t="s">
        <v>1</v>
      </c>
      <c r="E3" s="11" t="s">
        <v>2</v>
      </c>
      <c r="F3" s="11" t="s">
        <v>3</v>
      </c>
      <c r="G3" s="11" t="s">
        <v>4</v>
      </c>
      <c r="H3" s="10" t="s">
        <v>49</v>
      </c>
    </row>
    <row r="4" spans="1:8" ht="18.75" x14ac:dyDescent="0.3">
      <c r="A4" s="16">
        <v>1</v>
      </c>
      <c r="B4" s="2" t="s">
        <v>8</v>
      </c>
      <c r="C4" s="1" t="s">
        <v>104</v>
      </c>
      <c r="D4" s="11">
        <v>9.25</v>
      </c>
      <c r="E4" s="11">
        <v>9</v>
      </c>
      <c r="F4" s="11">
        <v>10</v>
      </c>
      <c r="G4" s="11">
        <f>F4+E4*2+D4*2</f>
        <v>46.5</v>
      </c>
      <c r="H4" s="10">
        <v>3</v>
      </c>
    </row>
    <row r="5" spans="1:8" ht="18.75" x14ac:dyDescent="0.3">
      <c r="A5" s="16">
        <v>2</v>
      </c>
      <c r="B5" s="2" t="s">
        <v>43</v>
      </c>
      <c r="C5" s="1" t="s">
        <v>104</v>
      </c>
      <c r="D5" s="11">
        <v>9.25</v>
      </c>
      <c r="E5" s="11">
        <v>9</v>
      </c>
      <c r="F5" s="11">
        <v>9.75</v>
      </c>
      <c r="G5" s="11">
        <f>F5+E5*2+D5*2</f>
        <v>46.25</v>
      </c>
      <c r="H5" s="10">
        <v>9</v>
      </c>
    </row>
    <row r="6" spans="1:8" ht="18.75" x14ac:dyDescent="0.3">
      <c r="A6" s="16">
        <v>3</v>
      </c>
      <c r="B6" s="2" t="s">
        <v>20</v>
      </c>
      <c r="C6" s="1" t="s">
        <v>104</v>
      </c>
      <c r="D6" s="11">
        <v>9.25</v>
      </c>
      <c r="E6" s="11">
        <v>8.75</v>
      </c>
      <c r="F6" s="11">
        <v>9.5</v>
      </c>
      <c r="G6" s="11">
        <f>F6+E6*2+D6*2</f>
        <v>45.5</v>
      </c>
      <c r="H6" s="10">
        <v>32</v>
      </c>
    </row>
    <row r="7" spans="1:8" ht="18.75" x14ac:dyDescent="0.3">
      <c r="A7" s="16">
        <v>4</v>
      </c>
      <c r="B7" s="2" t="s">
        <v>28</v>
      </c>
      <c r="C7" s="1" t="s">
        <v>104</v>
      </c>
      <c r="D7" s="11">
        <v>9</v>
      </c>
      <c r="E7" s="11">
        <v>8.75</v>
      </c>
      <c r="F7" s="11">
        <v>9.5</v>
      </c>
      <c r="G7" s="11">
        <f>F7+E7*2+D7*2</f>
        <v>45</v>
      </c>
      <c r="H7" s="10">
        <v>39</v>
      </c>
    </row>
    <row r="8" spans="1:8" ht="18.75" x14ac:dyDescent="0.3">
      <c r="A8" s="16">
        <v>5</v>
      </c>
      <c r="B8" s="2" t="s">
        <v>35</v>
      </c>
      <c r="C8" s="1" t="s">
        <v>104</v>
      </c>
      <c r="D8" s="11">
        <v>8.5</v>
      </c>
      <c r="E8" s="11">
        <v>8.75</v>
      </c>
      <c r="F8" s="11">
        <v>9.75</v>
      </c>
      <c r="G8" s="11">
        <f>F8+E8*2+D8*2</f>
        <v>44.25</v>
      </c>
      <c r="H8" s="10"/>
    </row>
    <row r="9" spans="1:8" ht="18.75" x14ac:dyDescent="0.3">
      <c r="A9" s="16">
        <v>6</v>
      </c>
      <c r="B9" s="2" t="s">
        <v>21</v>
      </c>
      <c r="C9" s="1" t="s">
        <v>104</v>
      </c>
      <c r="D9" s="11">
        <v>8.75</v>
      </c>
      <c r="E9" s="11">
        <v>8.5</v>
      </c>
      <c r="F9" s="11">
        <v>9.5</v>
      </c>
      <c r="G9" s="11">
        <f>F9+E9*2+D9*2</f>
        <v>44</v>
      </c>
      <c r="H9" s="10">
        <v>103</v>
      </c>
    </row>
    <row r="10" spans="1:8" ht="18.75" x14ac:dyDescent="0.3">
      <c r="A10" s="16">
        <v>7</v>
      </c>
      <c r="B10" s="22" t="s">
        <v>50</v>
      </c>
      <c r="C10" s="18" t="s">
        <v>105</v>
      </c>
      <c r="D10" s="18">
        <v>9.25</v>
      </c>
      <c r="E10" s="18">
        <v>7.75</v>
      </c>
      <c r="F10" s="18">
        <v>10</v>
      </c>
      <c r="G10" s="11">
        <f>F10+E10*2+D10*2</f>
        <v>44</v>
      </c>
      <c r="H10" s="18">
        <v>102</v>
      </c>
    </row>
    <row r="11" spans="1:8" ht="18.75" x14ac:dyDescent="0.3">
      <c r="A11" s="16">
        <v>8</v>
      </c>
      <c r="B11" s="2" t="s">
        <v>14</v>
      </c>
      <c r="C11" s="1" t="s">
        <v>104</v>
      </c>
      <c r="D11" s="11">
        <v>8.5</v>
      </c>
      <c r="E11" s="11">
        <v>8.75</v>
      </c>
      <c r="F11" s="11">
        <v>8.75</v>
      </c>
      <c r="G11" s="11">
        <f>F11+E11*2+D11*2</f>
        <v>43.25</v>
      </c>
      <c r="H11" s="10">
        <v>130</v>
      </c>
    </row>
    <row r="12" spans="1:8" ht="18.75" x14ac:dyDescent="0.3">
      <c r="A12" s="16">
        <v>9</v>
      </c>
      <c r="B12" s="22" t="s">
        <v>51</v>
      </c>
      <c r="C12" s="18" t="s">
        <v>105</v>
      </c>
      <c r="D12" s="18">
        <v>8.5</v>
      </c>
      <c r="E12" s="18">
        <v>8.5</v>
      </c>
      <c r="F12" s="18">
        <v>9.25</v>
      </c>
      <c r="G12" s="11">
        <f>F12+E12*2+D12*2</f>
        <v>43.25</v>
      </c>
      <c r="H12" s="18">
        <v>159</v>
      </c>
    </row>
    <row r="13" spans="1:8" ht="18.75" x14ac:dyDescent="0.3">
      <c r="A13" s="16">
        <v>10</v>
      </c>
      <c r="B13" s="22" t="s">
        <v>52</v>
      </c>
      <c r="C13" s="18" t="s">
        <v>105</v>
      </c>
      <c r="D13" s="18">
        <v>8.5</v>
      </c>
      <c r="E13" s="18">
        <v>9</v>
      </c>
      <c r="F13" s="18">
        <v>7.75</v>
      </c>
      <c r="G13" s="11">
        <f>F13+E13*2+D13*2</f>
        <v>42.75</v>
      </c>
      <c r="H13" s="18">
        <v>95</v>
      </c>
    </row>
    <row r="14" spans="1:8" ht="18.75" x14ac:dyDescent="0.3">
      <c r="A14" s="16">
        <v>11</v>
      </c>
      <c r="B14" s="2" t="s">
        <v>11</v>
      </c>
      <c r="C14" s="1" t="s">
        <v>104</v>
      </c>
      <c r="D14" s="11">
        <v>8.25</v>
      </c>
      <c r="E14" s="11">
        <v>8.5</v>
      </c>
      <c r="F14" s="11">
        <v>9</v>
      </c>
      <c r="G14" s="11">
        <f>F14+E14*2+D14*2</f>
        <v>42.5</v>
      </c>
      <c r="H14" s="10">
        <v>96</v>
      </c>
    </row>
    <row r="15" spans="1:8" ht="18.75" x14ac:dyDescent="0.3">
      <c r="A15" s="16">
        <v>12</v>
      </c>
      <c r="B15" s="2" t="s">
        <v>30</v>
      </c>
      <c r="C15" s="1" t="s">
        <v>104</v>
      </c>
      <c r="D15" s="11">
        <v>8.25</v>
      </c>
      <c r="E15" s="11">
        <v>9.25</v>
      </c>
      <c r="F15" s="11">
        <v>7.5</v>
      </c>
      <c r="G15" s="11">
        <f>F15+E15*2+D15*2</f>
        <v>42.5</v>
      </c>
      <c r="H15" s="10">
        <v>230</v>
      </c>
    </row>
    <row r="16" spans="1:8" ht="18.75" x14ac:dyDescent="0.3">
      <c r="A16" s="16">
        <v>13</v>
      </c>
      <c r="B16" s="2" t="s">
        <v>5</v>
      </c>
      <c r="C16" s="1" t="s">
        <v>104</v>
      </c>
      <c r="D16" s="11">
        <v>9.5</v>
      </c>
      <c r="E16" s="11">
        <v>8.25</v>
      </c>
      <c r="F16" s="11">
        <v>6.75</v>
      </c>
      <c r="G16" s="11">
        <f>F16+E16*2+D16*2</f>
        <v>42.25</v>
      </c>
      <c r="H16" s="10">
        <v>252</v>
      </c>
    </row>
    <row r="17" spans="1:8" ht="18.75" x14ac:dyDescent="0.3">
      <c r="A17" s="16">
        <v>14</v>
      </c>
      <c r="B17" s="2" t="s">
        <v>9</v>
      </c>
      <c r="C17" s="1" t="s">
        <v>104</v>
      </c>
      <c r="D17" s="11">
        <v>8.25</v>
      </c>
      <c r="E17" s="11">
        <v>8.75</v>
      </c>
      <c r="F17" s="11">
        <v>8</v>
      </c>
      <c r="G17" s="11">
        <f>F17+E17*2+D17*2</f>
        <v>42</v>
      </c>
      <c r="H17" s="10">
        <v>239</v>
      </c>
    </row>
    <row r="18" spans="1:8" ht="18.75" x14ac:dyDescent="0.3">
      <c r="A18" s="16">
        <v>15</v>
      </c>
      <c r="B18" s="2" t="s">
        <v>36</v>
      </c>
      <c r="C18" s="1" t="s">
        <v>104</v>
      </c>
      <c r="D18" s="11">
        <v>8.5</v>
      </c>
      <c r="E18" s="11">
        <v>8.5</v>
      </c>
      <c r="F18" s="11">
        <v>7.75</v>
      </c>
      <c r="G18" s="11">
        <f>F18+E18*2+D18*2</f>
        <v>41.75</v>
      </c>
      <c r="H18" s="10">
        <v>259</v>
      </c>
    </row>
    <row r="19" spans="1:8" ht="18.75" x14ac:dyDescent="0.3">
      <c r="A19" s="16">
        <v>16</v>
      </c>
      <c r="B19" s="22" t="s">
        <v>53</v>
      </c>
      <c r="C19" s="18" t="s">
        <v>105</v>
      </c>
      <c r="D19" s="18">
        <v>8</v>
      </c>
      <c r="E19" s="18">
        <v>8</v>
      </c>
      <c r="F19" s="18">
        <v>9.5</v>
      </c>
      <c r="G19" s="11">
        <f>F19+E19*2+D19*2</f>
        <v>41.5</v>
      </c>
      <c r="H19" s="18">
        <v>325</v>
      </c>
    </row>
    <row r="20" spans="1:8" ht="18.75" x14ac:dyDescent="0.3">
      <c r="A20" s="16">
        <v>17</v>
      </c>
      <c r="B20" s="2" t="s">
        <v>33</v>
      </c>
      <c r="C20" s="1" t="s">
        <v>104</v>
      </c>
      <c r="D20" s="11">
        <v>8</v>
      </c>
      <c r="E20" s="11">
        <v>8.75</v>
      </c>
      <c r="F20" s="11">
        <v>7.5</v>
      </c>
      <c r="G20" s="11">
        <f>F20+E20*2+D20*2</f>
        <v>41</v>
      </c>
      <c r="H20" s="10">
        <v>390</v>
      </c>
    </row>
    <row r="21" spans="1:8" ht="18.75" x14ac:dyDescent="0.3">
      <c r="A21" s="16">
        <v>18</v>
      </c>
      <c r="B21" s="2" t="s">
        <v>37</v>
      </c>
      <c r="C21" s="1" t="s">
        <v>104</v>
      </c>
      <c r="D21" s="11">
        <v>8.5</v>
      </c>
      <c r="E21" s="11">
        <v>8.5</v>
      </c>
      <c r="F21" s="11">
        <v>7</v>
      </c>
      <c r="G21" s="11">
        <f>F21+E21*2+D21*2</f>
        <v>41</v>
      </c>
      <c r="H21" s="10">
        <v>390</v>
      </c>
    </row>
    <row r="22" spans="1:8" ht="18.75" x14ac:dyDescent="0.3">
      <c r="A22" s="16">
        <v>19</v>
      </c>
      <c r="B22" s="22" t="s">
        <v>54</v>
      </c>
      <c r="C22" s="18" t="s">
        <v>105</v>
      </c>
      <c r="D22" s="18">
        <v>8.25</v>
      </c>
      <c r="E22" s="18">
        <v>8.5</v>
      </c>
      <c r="F22" s="18">
        <v>7.5</v>
      </c>
      <c r="G22" s="11">
        <f>F22+E22*2+D22*2</f>
        <v>41</v>
      </c>
      <c r="H22" s="18">
        <v>205</v>
      </c>
    </row>
    <row r="23" spans="1:8" ht="18.75" x14ac:dyDescent="0.3">
      <c r="A23" s="16">
        <v>20</v>
      </c>
      <c r="B23" s="2" t="s">
        <v>116</v>
      </c>
      <c r="C23" s="10" t="s">
        <v>124</v>
      </c>
      <c r="D23" s="1">
        <v>7.75</v>
      </c>
      <c r="E23" s="1">
        <v>8.5</v>
      </c>
      <c r="F23" s="1">
        <v>8.25</v>
      </c>
      <c r="G23" s="12">
        <f>F23+E23*2+D23*2</f>
        <v>40.75</v>
      </c>
      <c r="H23" s="10">
        <v>419</v>
      </c>
    </row>
    <row r="24" spans="1:8" ht="18.75" x14ac:dyDescent="0.3">
      <c r="A24" s="16">
        <v>21</v>
      </c>
      <c r="B24" s="2" t="s">
        <v>44</v>
      </c>
      <c r="C24" s="1" t="s">
        <v>104</v>
      </c>
      <c r="D24" s="11">
        <v>8.25</v>
      </c>
      <c r="E24" s="11">
        <v>8.75</v>
      </c>
      <c r="F24" s="11">
        <v>6.5</v>
      </c>
      <c r="G24" s="11">
        <f>F24+E24*2+D24*2</f>
        <v>40.5</v>
      </c>
      <c r="H24" s="10">
        <v>446</v>
      </c>
    </row>
    <row r="25" spans="1:8" ht="18.75" x14ac:dyDescent="0.3">
      <c r="A25" s="16">
        <v>22</v>
      </c>
      <c r="B25" s="22" t="s">
        <v>55</v>
      </c>
      <c r="C25" s="18" t="s">
        <v>105</v>
      </c>
      <c r="D25" s="18">
        <v>9.25</v>
      </c>
      <c r="E25" s="18">
        <v>7.25</v>
      </c>
      <c r="F25" s="18">
        <v>7.25</v>
      </c>
      <c r="G25" s="11">
        <f>F25+E25*2+D25*2</f>
        <v>40.25</v>
      </c>
      <c r="H25" s="18">
        <v>470</v>
      </c>
    </row>
    <row r="26" spans="1:8" ht="18.75" x14ac:dyDescent="0.3">
      <c r="A26" s="16">
        <v>23</v>
      </c>
      <c r="B26" s="2" t="s">
        <v>15</v>
      </c>
      <c r="C26" s="1" t="s">
        <v>104</v>
      </c>
      <c r="D26" s="11">
        <v>7.25</v>
      </c>
      <c r="E26" s="11">
        <v>9</v>
      </c>
      <c r="F26" s="11">
        <v>7.5</v>
      </c>
      <c r="G26" s="11">
        <f>F26+E26*2+D26*2</f>
        <v>40</v>
      </c>
      <c r="H26" s="10">
        <v>510</v>
      </c>
    </row>
    <row r="27" spans="1:8" ht="18.75" x14ac:dyDescent="0.3">
      <c r="A27" s="16">
        <v>24</v>
      </c>
      <c r="B27" s="22" t="s">
        <v>56</v>
      </c>
      <c r="C27" s="18" t="s">
        <v>105</v>
      </c>
      <c r="D27" s="18">
        <v>7.5</v>
      </c>
      <c r="E27" s="18">
        <v>8.25</v>
      </c>
      <c r="F27" s="18">
        <v>8.25</v>
      </c>
      <c r="G27" s="11">
        <f>F27+E27*2+D27*2</f>
        <v>39.75</v>
      </c>
      <c r="H27" s="18">
        <v>538</v>
      </c>
    </row>
    <row r="28" spans="1:8" ht="18.75" x14ac:dyDescent="0.3">
      <c r="A28" s="16">
        <v>25</v>
      </c>
      <c r="B28" s="22" t="s">
        <v>57</v>
      </c>
      <c r="C28" s="18" t="s">
        <v>105</v>
      </c>
      <c r="D28" s="18">
        <v>7</v>
      </c>
      <c r="E28" s="18">
        <v>8.75</v>
      </c>
      <c r="F28" s="18">
        <v>8.25</v>
      </c>
      <c r="G28" s="11">
        <f>F28+E28*2+D28*2</f>
        <v>39.75</v>
      </c>
      <c r="H28" s="18">
        <v>538</v>
      </c>
    </row>
    <row r="29" spans="1:8" ht="18.75" x14ac:dyDescent="0.3">
      <c r="A29" s="16">
        <v>26</v>
      </c>
      <c r="B29" s="2" t="s">
        <v>27</v>
      </c>
      <c r="C29" s="1" t="s">
        <v>104</v>
      </c>
      <c r="D29" s="11">
        <v>8.25</v>
      </c>
      <c r="E29" s="11">
        <v>8.5</v>
      </c>
      <c r="F29" s="11">
        <v>6</v>
      </c>
      <c r="G29" s="11">
        <f>F29+E29*2+D29*2</f>
        <v>39.5</v>
      </c>
      <c r="H29" s="10">
        <v>567</v>
      </c>
    </row>
    <row r="30" spans="1:8" ht="18.75" x14ac:dyDescent="0.3">
      <c r="A30" s="16">
        <v>27</v>
      </c>
      <c r="B30" s="22" t="s">
        <v>58</v>
      </c>
      <c r="C30" s="18" t="s">
        <v>105</v>
      </c>
      <c r="D30" s="18">
        <v>8</v>
      </c>
      <c r="E30" s="18">
        <v>7.5</v>
      </c>
      <c r="F30" s="18">
        <v>8.5</v>
      </c>
      <c r="G30" s="11">
        <f>F30+E30*2+D30*2</f>
        <v>39.5</v>
      </c>
      <c r="H30" s="18">
        <v>522</v>
      </c>
    </row>
    <row r="31" spans="1:8" ht="18.75" x14ac:dyDescent="0.3">
      <c r="A31" s="16">
        <v>28</v>
      </c>
      <c r="B31" s="2" t="s">
        <v>16</v>
      </c>
      <c r="C31" s="1" t="s">
        <v>104</v>
      </c>
      <c r="D31" s="11">
        <v>8.25</v>
      </c>
      <c r="E31" s="11">
        <v>8.25</v>
      </c>
      <c r="F31" s="11">
        <v>6.25</v>
      </c>
      <c r="G31" s="11">
        <f>F31+E31*2+D31*2</f>
        <v>39.25</v>
      </c>
      <c r="H31" s="10">
        <v>347</v>
      </c>
    </row>
    <row r="32" spans="1:8" ht="18.75" x14ac:dyDescent="0.3">
      <c r="A32" s="16">
        <v>29</v>
      </c>
      <c r="B32" s="2" t="s">
        <v>18</v>
      </c>
      <c r="C32" s="1" t="s">
        <v>104</v>
      </c>
      <c r="D32" s="11">
        <v>8.25</v>
      </c>
      <c r="E32" s="11">
        <v>8</v>
      </c>
      <c r="F32" s="11">
        <v>6.75</v>
      </c>
      <c r="G32" s="11">
        <f>F32+E32*2+D32*2</f>
        <v>39.25</v>
      </c>
      <c r="H32" s="10">
        <v>347</v>
      </c>
    </row>
    <row r="33" spans="1:8" ht="18.75" x14ac:dyDescent="0.3">
      <c r="A33" s="16">
        <v>30</v>
      </c>
      <c r="B33" s="22" t="s">
        <v>59</v>
      </c>
      <c r="C33" s="18" t="s">
        <v>105</v>
      </c>
      <c r="D33" s="18">
        <v>7.75</v>
      </c>
      <c r="E33" s="18">
        <v>8.25</v>
      </c>
      <c r="F33" s="18">
        <v>7.25</v>
      </c>
      <c r="G33" s="11">
        <f>F33+E33*2+D33*2</f>
        <v>39.25</v>
      </c>
      <c r="H33" s="18">
        <v>595</v>
      </c>
    </row>
    <row r="34" spans="1:8" ht="18.75" x14ac:dyDescent="0.3">
      <c r="A34" s="16">
        <v>31</v>
      </c>
      <c r="B34" s="22" t="s">
        <v>60</v>
      </c>
      <c r="C34" s="18" t="s">
        <v>105</v>
      </c>
      <c r="D34" s="18">
        <v>8</v>
      </c>
      <c r="E34" s="18">
        <v>8.75</v>
      </c>
      <c r="F34" s="18">
        <v>5.5</v>
      </c>
      <c r="G34" s="11">
        <f>F34+E34*2+D34*2</f>
        <v>39</v>
      </c>
      <c r="H34" s="18">
        <v>616</v>
      </c>
    </row>
    <row r="35" spans="1:8" ht="18.75" x14ac:dyDescent="0.3">
      <c r="A35" s="16">
        <v>32</v>
      </c>
      <c r="B35" s="2" t="s">
        <v>26</v>
      </c>
      <c r="C35" s="1" t="s">
        <v>104</v>
      </c>
      <c r="D35" s="11">
        <v>7.25</v>
      </c>
      <c r="E35" s="11">
        <v>8.75</v>
      </c>
      <c r="F35" s="11">
        <v>6.75</v>
      </c>
      <c r="G35" s="11">
        <f>F35+E35*2+D35*2</f>
        <v>38.75</v>
      </c>
      <c r="H35" s="10">
        <v>392</v>
      </c>
    </row>
    <row r="36" spans="1:8" ht="18.75" x14ac:dyDescent="0.3">
      <c r="A36" s="16">
        <v>33</v>
      </c>
      <c r="B36" s="2" t="s">
        <v>41</v>
      </c>
      <c r="C36" s="1" t="s">
        <v>104</v>
      </c>
      <c r="D36" s="11">
        <v>8</v>
      </c>
      <c r="E36" s="11">
        <v>8.25</v>
      </c>
      <c r="F36" s="11">
        <v>6.25</v>
      </c>
      <c r="G36" s="11">
        <f>F36+E36*2+D36*2</f>
        <v>38.75</v>
      </c>
      <c r="H36" s="10">
        <v>392</v>
      </c>
    </row>
    <row r="37" spans="1:8" ht="18.75" x14ac:dyDescent="0.3">
      <c r="A37" s="16">
        <v>34</v>
      </c>
      <c r="B37" s="22" t="s">
        <v>61</v>
      </c>
      <c r="C37" s="18" t="s">
        <v>105</v>
      </c>
      <c r="D37" s="18">
        <v>8.25</v>
      </c>
      <c r="E37" s="18">
        <v>7.75</v>
      </c>
      <c r="F37" s="18">
        <v>6.75</v>
      </c>
      <c r="G37" s="11">
        <f>F37+E37*2+D37*2</f>
        <v>38.75</v>
      </c>
      <c r="H37" s="18">
        <v>391</v>
      </c>
    </row>
    <row r="38" spans="1:8" ht="18.75" x14ac:dyDescent="0.3">
      <c r="A38" s="16">
        <v>35</v>
      </c>
      <c r="B38" s="2" t="s">
        <v>13</v>
      </c>
      <c r="C38" s="1" t="s">
        <v>104</v>
      </c>
      <c r="D38" s="11">
        <v>8.25</v>
      </c>
      <c r="E38" s="11">
        <v>8.25</v>
      </c>
      <c r="F38" s="11">
        <v>5.5</v>
      </c>
      <c r="G38" s="11">
        <f>F38+E38*2+D38*2</f>
        <v>38.5</v>
      </c>
      <c r="H38" s="10">
        <v>671</v>
      </c>
    </row>
    <row r="39" spans="1:8" ht="18.75" x14ac:dyDescent="0.3">
      <c r="A39" s="16">
        <v>36</v>
      </c>
      <c r="B39" s="2" t="s">
        <v>45</v>
      </c>
      <c r="C39" s="1" t="s">
        <v>104</v>
      </c>
      <c r="D39" s="11">
        <v>7.75</v>
      </c>
      <c r="E39" s="11">
        <v>8</v>
      </c>
      <c r="F39" s="11">
        <v>7</v>
      </c>
      <c r="G39" s="11">
        <f>F39+E39*2+D39*2</f>
        <v>38.5</v>
      </c>
      <c r="H39" s="10">
        <v>671</v>
      </c>
    </row>
    <row r="40" spans="1:8" ht="18.75" x14ac:dyDescent="0.3">
      <c r="A40" s="16">
        <v>37</v>
      </c>
      <c r="B40" s="2" t="s">
        <v>31</v>
      </c>
      <c r="C40" s="1" t="s">
        <v>104</v>
      </c>
      <c r="D40" s="11">
        <v>8.5</v>
      </c>
      <c r="E40" s="11">
        <v>8.25</v>
      </c>
      <c r="F40" s="11">
        <v>4.75</v>
      </c>
      <c r="G40" s="11">
        <f>F40+E40*2+D40*2</f>
        <v>38.25</v>
      </c>
      <c r="H40" s="10">
        <v>435</v>
      </c>
    </row>
    <row r="41" spans="1:8" ht="18.75" x14ac:dyDescent="0.3">
      <c r="A41" s="16">
        <v>38</v>
      </c>
      <c r="B41" s="2" t="s">
        <v>39</v>
      </c>
      <c r="C41" s="1" t="s">
        <v>104</v>
      </c>
      <c r="D41" s="11">
        <v>7.75</v>
      </c>
      <c r="E41" s="11">
        <v>8.5</v>
      </c>
      <c r="F41" s="11">
        <v>5.5</v>
      </c>
      <c r="G41" s="11">
        <f>F41+E41*2+D41*2</f>
        <v>38</v>
      </c>
      <c r="H41" s="10">
        <v>440</v>
      </c>
    </row>
    <row r="42" spans="1:8" ht="18.75" x14ac:dyDescent="0.3">
      <c r="A42" s="16">
        <v>39</v>
      </c>
      <c r="B42" s="22" t="s">
        <v>62</v>
      </c>
      <c r="C42" s="18" t="s">
        <v>105</v>
      </c>
      <c r="D42" s="18">
        <v>8.25</v>
      </c>
      <c r="E42" s="18">
        <v>8.5</v>
      </c>
      <c r="F42" s="18">
        <v>4.5</v>
      </c>
      <c r="G42" s="11">
        <f>F42+E42*2+D42*2</f>
        <v>38</v>
      </c>
      <c r="H42" s="18">
        <v>713</v>
      </c>
    </row>
    <row r="43" spans="1:8" ht="18.75" x14ac:dyDescent="0.3">
      <c r="A43" s="16">
        <v>40</v>
      </c>
      <c r="B43" s="22" t="s">
        <v>63</v>
      </c>
      <c r="C43" s="18" t="s">
        <v>105</v>
      </c>
      <c r="D43" s="18">
        <v>7.25</v>
      </c>
      <c r="E43" s="18">
        <v>8.5</v>
      </c>
      <c r="F43" s="18">
        <v>6.5</v>
      </c>
      <c r="G43" s="11">
        <f>F43+E43*2+D43*2</f>
        <v>38</v>
      </c>
      <c r="H43" s="18">
        <v>456</v>
      </c>
    </row>
    <row r="44" spans="1:8" ht="18.75" x14ac:dyDescent="0.3">
      <c r="A44" s="16">
        <v>41</v>
      </c>
      <c r="B44" s="8" t="s">
        <v>123</v>
      </c>
      <c r="C44" s="10" t="s">
        <v>124</v>
      </c>
      <c r="D44" s="1">
        <v>6.5</v>
      </c>
      <c r="E44" s="1">
        <v>8.5</v>
      </c>
      <c r="F44" s="1">
        <v>8</v>
      </c>
      <c r="G44" s="12">
        <f>F44+E44*2+D44*2</f>
        <v>38</v>
      </c>
      <c r="H44" s="10">
        <v>457</v>
      </c>
    </row>
    <row r="45" spans="1:8" ht="18.75" x14ac:dyDescent="0.3">
      <c r="A45" s="16">
        <v>42</v>
      </c>
      <c r="B45" s="2" t="s">
        <v>19</v>
      </c>
      <c r="C45" s="1" t="s">
        <v>104</v>
      </c>
      <c r="D45" s="11">
        <v>7</v>
      </c>
      <c r="E45" s="11">
        <v>8</v>
      </c>
      <c r="F45" s="11">
        <v>7.75</v>
      </c>
      <c r="G45" s="11">
        <f>F45+E45*2+D45*2</f>
        <v>37.75</v>
      </c>
      <c r="H45" s="10">
        <v>484</v>
      </c>
    </row>
    <row r="46" spans="1:8" ht="18.75" x14ac:dyDescent="0.3">
      <c r="A46" s="16">
        <v>43</v>
      </c>
      <c r="B46" s="22" t="s">
        <v>64</v>
      </c>
      <c r="C46" s="18" t="s">
        <v>105</v>
      </c>
      <c r="D46" s="18">
        <v>7.5</v>
      </c>
      <c r="E46" s="18">
        <v>8.25</v>
      </c>
      <c r="F46" s="18">
        <v>6</v>
      </c>
      <c r="G46" s="11">
        <f>F46+E46*2+D46*2</f>
        <v>37.5</v>
      </c>
      <c r="H46" s="18">
        <v>505</v>
      </c>
    </row>
    <row r="47" spans="1:8" ht="18.75" x14ac:dyDescent="0.3">
      <c r="A47" s="16">
        <v>44</v>
      </c>
      <c r="B47" s="2" t="s">
        <v>114</v>
      </c>
      <c r="C47" s="10" t="s">
        <v>124</v>
      </c>
      <c r="D47" s="1">
        <v>7.25</v>
      </c>
      <c r="E47" s="1">
        <v>7.5</v>
      </c>
      <c r="F47" s="1">
        <v>7.75</v>
      </c>
      <c r="G47" s="12">
        <f>F47+E47*2+D47*2</f>
        <v>37.25</v>
      </c>
      <c r="H47" s="10">
        <v>529</v>
      </c>
    </row>
    <row r="48" spans="1:8" ht="18.75" x14ac:dyDescent="0.3">
      <c r="A48" s="16">
        <v>45</v>
      </c>
      <c r="B48" s="2" t="s">
        <v>32</v>
      </c>
      <c r="C48" s="1" t="s">
        <v>104</v>
      </c>
      <c r="D48" s="11">
        <v>7.75</v>
      </c>
      <c r="E48" s="11">
        <v>8.5</v>
      </c>
      <c r="F48" s="11">
        <v>4.5</v>
      </c>
      <c r="G48" s="11">
        <f>F48+E48*2+D48*2</f>
        <v>37</v>
      </c>
      <c r="H48" s="10">
        <v>582</v>
      </c>
    </row>
    <row r="49" spans="1:8" ht="18.75" x14ac:dyDescent="0.3">
      <c r="A49" s="16">
        <v>46</v>
      </c>
      <c r="B49" s="2" t="s">
        <v>42</v>
      </c>
      <c r="C49" s="1" t="s">
        <v>104</v>
      </c>
      <c r="D49" s="11">
        <v>8</v>
      </c>
      <c r="E49" s="11">
        <v>7.5</v>
      </c>
      <c r="F49" s="11">
        <v>6</v>
      </c>
      <c r="G49" s="11">
        <f>F49+E49*2+D49*2</f>
        <v>37</v>
      </c>
      <c r="H49" s="10">
        <v>562</v>
      </c>
    </row>
    <row r="50" spans="1:8" ht="18.75" x14ac:dyDescent="0.3">
      <c r="A50" s="16">
        <v>47</v>
      </c>
      <c r="B50" s="2" t="s">
        <v>24</v>
      </c>
      <c r="C50" s="1" t="s">
        <v>104</v>
      </c>
      <c r="D50" s="11">
        <v>7.5</v>
      </c>
      <c r="E50" s="11">
        <v>8</v>
      </c>
      <c r="F50" s="11">
        <v>5.75</v>
      </c>
      <c r="G50" s="11">
        <f>F50+E50*2+D50*2</f>
        <v>36.75</v>
      </c>
      <c r="H50" s="10">
        <v>566</v>
      </c>
    </row>
    <row r="51" spans="1:8" ht="18.75" x14ac:dyDescent="0.3">
      <c r="A51" s="16">
        <v>48</v>
      </c>
      <c r="B51" s="2" t="s">
        <v>38</v>
      </c>
      <c r="C51" s="1" t="s">
        <v>104</v>
      </c>
      <c r="D51" s="11">
        <v>7.5</v>
      </c>
      <c r="E51" s="11">
        <v>8.75</v>
      </c>
      <c r="F51" s="11">
        <v>4.25</v>
      </c>
      <c r="G51" s="11">
        <f>F51+E51*2+D51*2</f>
        <v>36.75</v>
      </c>
      <c r="H51" s="10">
        <v>583</v>
      </c>
    </row>
    <row r="52" spans="1:8" ht="18.75" x14ac:dyDescent="0.3">
      <c r="A52" s="16">
        <v>49</v>
      </c>
      <c r="B52" s="2" t="s">
        <v>17</v>
      </c>
      <c r="C52" s="1" t="s">
        <v>104</v>
      </c>
      <c r="D52" s="11">
        <v>8.25</v>
      </c>
      <c r="E52" s="11">
        <v>7.75</v>
      </c>
      <c r="F52" s="11">
        <v>4.5</v>
      </c>
      <c r="G52" s="11">
        <f>F52+E52*2+D52*2</f>
        <v>36.5</v>
      </c>
      <c r="H52" s="10">
        <v>606</v>
      </c>
    </row>
    <row r="53" spans="1:8" ht="18.75" x14ac:dyDescent="0.3">
      <c r="A53" s="16">
        <v>50</v>
      </c>
      <c r="B53" s="22" t="s">
        <v>65</v>
      </c>
      <c r="C53" s="18" t="s">
        <v>105</v>
      </c>
      <c r="D53" s="18">
        <v>8.25</v>
      </c>
      <c r="E53" s="18">
        <v>5.75</v>
      </c>
      <c r="F53" s="18">
        <v>8.5</v>
      </c>
      <c r="G53" s="11">
        <f>F53+E53*2+D53*2</f>
        <v>36.5</v>
      </c>
      <c r="H53" s="18">
        <v>605</v>
      </c>
    </row>
    <row r="54" spans="1:8" ht="18.75" x14ac:dyDescent="0.3">
      <c r="A54" s="16">
        <v>51</v>
      </c>
      <c r="B54" s="2" t="s">
        <v>40</v>
      </c>
      <c r="C54" s="1" t="s">
        <v>104</v>
      </c>
      <c r="D54" s="11">
        <v>7</v>
      </c>
      <c r="E54" s="11">
        <v>7.5</v>
      </c>
      <c r="F54" s="11">
        <v>7.25</v>
      </c>
      <c r="G54" s="11">
        <f>F54+E54*2+D54*2</f>
        <v>36.25</v>
      </c>
      <c r="H54" s="10">
        <v>627</v>
      </c>
    </row>
    <row r="55" spans="1:8" ht="18.75" x14ac:dyDescent="0.3">
      <c r="A55" s="16">
        <v>52</v>
      </c>
      <c r="B55" s="22" t="s">
        <v>66</v>
      </c>
      <c r="C55" s="18" t="s">
        <v>105</v>
      </c>
      <c r="D55" s="18">
        <v>7.75</v>
      </c>
      <c r="E55" s="18">
        <v>8.25</v>
      </c>
      <c r="F55" s="18">
        <v>4.25</v>
      </c>
      <c r="G55" s="11">
        <f>F55+E55*2+D55*2</f>
        <v>36.25</v>
      </c>
      <c r="H55" s="18">
        <v>626</v>
      </c>
    </row>
    <row r="56" spans="1:8" ht="18.75" x14ac:dyDescent="0.3">
      <c r="A56" s="16">
        <v>53</v>
      </c>
      <c r="B56" s="22" t="s">
        <v>67</v>
      </c>
      <c r="C56" s="18" t="s">
        <v>105</v>
      </c>
      <c r="D56" s="18">
        <v>8.25</v>
      </c>
      <c r="E56" s="18">
        <v>7</v>
      </c>
      <c r="F56" s="18">
        <v>5.5</v>
      </c>
      <c r="G56" s="11">
        <f>F56+E56*2+D56*2</f>
        <v>36</v>
      </c>
      <c r="H56" s="18">
        <v>137</v>
      </c>
    </row>
    <row r="57" spans="1:8" ht="18.75" x14ac:dyDescent="0.3">
      <c r="A57" s="16">
        <v>54</v>
      </c>
      <c r="B57" s="22" t="s">
        <v>68</v>
      </c>
      <c r="C57" s="18" t="s">
        <v>105</v>
      </c>
      <c r="D57" s="18">
        <v>7</v>
      </c>
      <c r="E57" s="18">
        <v>7.75</v>
      </c>
      <c r="F57" s="18">
        <v>6.5</v>
      </c>
      <c r="G57" s="11">
        <f>F57+E57*2+D57*2</f>
        <v>36</v>
      </c>
      <c r="H57" s="18">
        <v>652</v>
      </c>
    </row>
    <row r="58" spans="1:8" ht="18.75" x14ac:dyDescent="0.3">
      <c r="A58" s="16">
        <v>55</v>
      </c>
      <c r="B58" s="2" t="s">
        <v>47</v>
      </c>
      <c r="C58" s="1" t="s">
        <v>104</v>
      </c>
      <c r="D58" s="11">
        <v>8</v>
      </c>
      <c r="E58" s="11">
        <v>8.5</v>
      </c>
      <c r="F58" s="11">
        <v>2.75</v>
      </c>
      <c r="G58" s="11">
        <f>F58+E58*2+D58*2</f>
        <v>35.75</v>
      </c>
      <c r="H58" s="10">
        <v>671</v>
      </c>
    </row>
    <row r="59" spans="1:8" ht="18.75" x14ac:dyDescent="0.3">
      <c r="A59" s="16">
        <v>56</v>
      </c>
      <c r="B59" s="2" t="s">
        <v>23</v>
      </c>
      <c r="C59" s="1" t="s">
        <v>104</v>
      </c>
      <c r="D59" s="11">
        <v>7.25</v>
      </c>
      <c r="E59" s="11">
        <v>7.5</v>
      </c>
      <c r="F59" s="11">
        <v>6</v>
      </c>
      <c r="G59" s="11">
        <f>F59+E59*2+D59*2</f>
        <v>35.5</v>
      </c>
      <c r="H59" s="10">
        <v>687</v>
      </c>
    </row>
    <row r="60" spans="1:8" ht="18.75" x14ac:dyDescent="0.3">
      <c r="A60" s="16">
        <v>57</v>
      </c>
      <c r="B60" s="2" t="s">
        <v>102</v>
      </c>
      <c r="C60" s="10" t="s">
        <v>124</v>
      </c>
      <c r="D60" s="1">
        <v>7.25</v>
      </c>
      <c r="E60" s="1">
        <v>8</v>
      </c>
      <c r="F60" s="1">
        <v>5</v>
      </c>
      <c r="G60" s="11">
        <f>F60+E60*2+D60*2</f>
        <v>35.5</v>
      </c>
      <c r="H60" s="10">
        <v>687</v>
      </c>
    </row>
    <row r="61" spans="1:8" ht="18.75" x14ac:dyDescent="0.3">
      <c r="A61" s="16">
        <v>58</v>
      </c>
      <c r="B61" s="3" t="s">
        <v>48</v>
      </c>
      <c r="C61" s="1" t="s">
        <v>104</v>
      </c>
      <c r="D61" s="12">
        <v>7.25</v>
      </c>
      <c r="E61" s="12">
        <v>8.75</v>
      </c>
      <c r="F61" s="12">
        <v>3.25</v>
      </c>
      <c r="G61" s="12">
        <f>F61+E61*2+D61*2</f>
        <v>35.25</v>
      </c>
      <c r="H61" s="21">
        <v>704</v>
      </c>
    </row>
    <row r="62" spans="1:8" ht="18.75" x14ac:dyDescent="0.3">
      <c r="A62" s="16">
        <v>59</v>
      </c>
      <c r="B62" s="2" t="s">
        <v>119</v>
      </c>
      <c r="C62" s="10" t="s">
        <v>124</v>
      </c>
      <c r="D62" s="1">
        <v>7.75</v>
      </c>
      <c r="E62" s="1">
        <v>6.5</v>
      </c>
      <c r="F62" s="1">
        <v>6.75</v>
      </c>
      <c r="G62" s="11">
        <f>F62+E62*2+D62*2</f>
        <v>35.25</v>
      </c>
      <c r="H62" s="10">
        <v>704</v>
      </c>
    </row>
    <row r="63" spans="1:8" ht="18.75" x14ac:dyDescent="0.3">
      <c r="A63" s="16">
        <v>60</v>
      </c>
      <c r="B63" s="2" t="s">
        <v>34</v>
      </c>
      <c r="C63" s="1" t="s">
        <v>104</v>
      </c>
      <c r="D63" s="11">
        <v>7.5</v>
      </c>
      <c r="E63" s="11">
        <v>7.75</v>
      </c>
      <c r="F63" s="11">
        <v>4.5</v>
      </c>
      <c r="G63" s="11">
        <f>F63+E63*2+D63*2</f>
        <v>35</v>
      </c>
      <c r="H63" s="10">
        <v>724</v>
      </c>
    </row>
    <row r="64" spans="1:8" ht="18.75" x14ac:dyDescent="0.3">
      <c r="A64" s="16">
        <v>61</v>
      </c>
      <c r="B64" s="2" t="s">
        <v>29</v>
      </c>
      <c r="C64" s="1" t="s">
        <v>104</v>
      </c>
      <c r="D64" s="11">
        <v>6.75</v>
      </c>
      <c r="E64" s="11">
        <v>8</v>
      </c>
      <c r="F64" s="11">
        <v>5.25</v>
      </c>
      <c r="G64" s="11">
        <f>F64+E64*2+D64*2</f>
        <v>34.75</v>
      </c>
      <c r="H64" s="10">
        <v>971</v>
      </c>
    </row>
    <row r="65" spans="1:8" ht="18.75" x14ac:dyDescent="0.3">
      <c r="A65" s="16">
        <v>62</v>
      </c>
      <c r="B65" s="2" t="s">
        <v>111</v>
      </c>
      <c r="C65" s="10" t="s">
        <v>124</v>
      </c>
      <c r="D65" s="1">
        <v>6.75</v>
      </c>
      <c r="E65" s="1">
        <v>6.75</v>
      </c>
      <c r="F65" s="1">
        <v>7.75</v>
      </c>
      <c r="G65" s="11">
        <f>F65+E65*2+D65*2</f>
        <v>34.75</v>
      </c>
      <c r="H65" s="10">
        <v>704</v>
      </c>
    </row>
    <row r="66" spans="1:8" ht="18.75" x14ac:dyDescent="0.3">
      <c r="A66" s="16">
        <v>63</v>
      </c>
      <c r="B66" s="2" t="s">
        <v>121</v>
      </c>
      <c r="C66" s="10" t="s">
        <v>124</v>
      </c>
      <c r="D66" s="1">
        <v>6</v>
      </c>
      <c r="E66" s="1">
        <v>8</v>
      </c>
      <c r="F66" s="1">
        <v>6.75</v>
      </c>
      <c r="G66" s="11">
        <f>F66+E66*2+D66*2</f>
        <v>34.75</v>
      </c>
      <c r="H66" s="10">
        <v>736</v>
      </c>
    </row>
    <row r="67" spans="1:8" ht="18.75" x14ac:dyDescent="0.3">
      <c r="A67" s="16">
        <v>64</v>
      </c>
      <c r="B67" s="2" t="s">
        <v>12</v>
      </c>
      <c r="C67" s="1" t="s">
        <v>104</v>
      </c>
      <c r="D67" s="11">
        <v>7.5</v>
      </c>
      <c r="E67" s="11">
        <v>8.25</v>
      </c>
      <c r="F67" s="11">
        <v>3</v>
      </c>
      <c r="G67" s="11">
        <f>F67+E67*2+D67*2</f>
        <v>34.5</v>
      </c>
      <c r="H67" s="10">
        <v>985</v>
      </c>
    </row>
    <row r="68" spans="1:8" ht="18.75" x14ac:dyDescent="0.3">
      <c r="A68" s="16">
        <v>65</v>
      </c>
      <c r="B68" s="22" t="s">
        <v>69</v>
      </c>
      <c r="C68" s="18" t="s">
        <v>105</v>
      </c>
      <c r="D68" s="18">
        <v>7</v>
      </c>
      <c r="E68" s="18">
        <v>7.25</v>
      </c>
      <c r="F68" s="18">
        <v>6</v>
      </c>
      <c r="G68" s="11">
        <f>F68+E68*2+D68*2</f>
        <v>34.5</v>
      </c>
      <c r="H68" s="18">
        <v>763</v>
      </c>
    </row>
    <row r="69" spans="1:8" ht="18.75" x14ac:dyDescent="0.3">
      <c r="A69" s="16">
        <v>66</v>
      </c>
      <c r="B69" s="22" t="s">
        <v>70</v>
      </c>
      <c r="C69" s="18" t="s">
        <v>105</v>
      </c>
      <c r="D69" s="18">
        <v>6.75</v>
      </c>
      <c r="E69" s="18">
        <v>8</v>
      </c>
      <c r="F69" s="18">
        <v>5</v>
      </c>
      <c r="G69" s="11">
        <f>F69+E69*2+D69*2</f>
        <v>34.5</v>
      </c>
      <c r="H69" s="18">
        <v>763</v>
      </c>
    </row>
    <row r="70" spans="1:8" ht="18.75" x14ac:dyDescent="0.3">
      <c r="A70" s="16">
        <v>67</v>
      </c>
      <c r="B70" s="2" t="s">
        <v>7</v>
      </c>
      <c r="C70" s="1" t="s">
        <v>104</v>
      </c>
      <c r="D70" s="11">
        <v>7.5</v>
      </c>
      <c r="E70" s="11">
        <v>7.25</v>
      </c>
      <c r="F70" s="11">
        <v>4.75</v>
      </c>
      <c r="G70" s="11">
        <f>F70+E70*2+D70*2</f>
        <v>34.25</v>
      </c>
      <c r="H70" s="10">
        <v>781</v>
      </c>
    </row>
    <row r="71" spans="1:8" ht="18.75" x14ac:dyDescent="0.3">
      <c r="A71" s="16">
        <v>68</v>
      </c>
      <c r="B71" s="22" t="s">
        <v>71</v>
      </c>
      <c r="C71" s="18" t="s">
        <v>105</v>
      </c>
      <c r="D71" s="18">
        <v>7</v>
      </c>
      <c r="E71" s="18">
        <v>7.25</v>
      </c>
      <c r="F71" s="18">
        <v>5.25</v>
      </c>
      <c r="G71" s="11">
        <f>F71+E71*2+D71*2</f>
        <v>33.75</v>
      </c>
      <c r="H71" s="18">
        <v>809</v>
      </c>
    </row>
    <row r="72" spans="1:8" ht="18.75" x14ac:dyDescent="0.3">
      <c r="A72" s="16">
        <v>69</v>
      </c>
      <c r="B72" s="22" t="s">
        <v>72</v>
      </c>
      <c r="C72" s="18" t="s">
        <v>105</v>
      </c>
      <c r="D72" s="18">
        <v>6.75</v>
      </c>
      <c r="E72" s="18">
        <v>8.25</v>
      </c>
      <c r="F72" s="18">
        <v>3.75</v>
      </c>
      <c r="G72" s="11">
        <f>F72+E72*2+D72*2</f>
        <v>33.75</v>
      </c>
      <c r="H72" s="18">
        <v>809</v>
      </c>
    </row>
    <row r="73" spans="1:8" ht="18.75" x14ac:dyDescent="0.3">
      <c r="A73" s="16">
        <v>70</v>
      </c>
      <c r="B73" s="22" t="s">
        <v>73</v>
      </c>
      <c r="C73" s="18" t="s">
        <v>105</v>
      </c>
      <c r="D73" s="18">
        <v>7.5</v>
      </c>
      <c r="E73" s="18">
        <v>6.75</v>
      </c>
      <c r="F73" s="18">
        <v>5</v>
      </c>
      <c r="G73" s="11">
        <f>F73+E73*2+D73*2</f>
        <v>33.5</v>
      </c>
      <c r="H73" s="18">
        <v>812</v>
      </c>
    </row>
    <row r="74" spans="1:8" ht="18.75" x14ac:dyDescent="0.3">
      <c r="A74" s="16">
        <v>71</v>
      </c>
      <c r="B74" s="22" t="s">
        <v>74</v>
      </c>
      <c r="C74" s="18" t="s">
        <v>105</v>
      </c>
      <c r="D74" s="18">
        <v>7.5</v>
      </c>
      <c r="E74" s="18">
        <v>6.75</v>
      </c>
      <c r="F74" s="18">
        <v>5</v>
      </c>
      <c r="G74" s="11">
        <f>F74+E74*2+D74*2</f>
        <v>33.5</v>
      </c>
      <c r="H74" s="18">
        <v>829</v>
      </c>
    </row>
    <row r="75" spans="1:8" ht="18.75" x14ac:dyDescent="0.3">
      <c r="A75" s="16">
        <v>72</v>
      </c>
      <c r="B75" s="22" t="s">
        <v>75</v>
      </c>
      <c r="C75" s="18" t="s">
        <v>105</v>
      </c>
      <c r="D75" s="18">
        <v>7.5</v>
      </c>
      <c r="E75" s="18">
        <v>6.5</v>
      </c>
      <c r="F75" s="18">
        <v>5</v>
      </c>
      <c r="G75" s="11">
        <f>F75+E75*2+D75*2</f>
        <v>33</v>
      </c>
      <c r="H75" s="18">
        <v>851</v>
      </c>
    </row>
    <row r="76" spans="1:8" ht="18.75" x14ac:dyDescent="0.3">
      <c r="A76" s="16">
        <v>73</v>
      </c>
      <c r="B76" s="22" t="s">
        <v>76</v>
      </c>
      <c r="C76" s="18" t="s">
        <v>105</v>
      </c>
      <c r="D76" s="18">
        <v>7</v>
      </c>
      <c r="E76" s="18">
        <v>6.5</v>
      </c>
      <c r="F76" s="18">
        <v>5.75</v>
      </c>
      <c r="G76" s="11">
        <f>F76+E76*2+D76*2</f>
        <v>32.75</v>
      </c>
      <c r="H76" s="18">
        <v>865</v>
      </c>
    </row>
    <row r="77" spans="1:8" ht="18.75" x14ac:dyDescent="0.3">
      <c r="A77" s="16">
        <v>74</v>
      </c>
      <c r="B77" s="22" t="s">
        <v>77</v>
      </c>
      <c r="C77" s="18" t="s">
        <v>105</v>
      </c>
      <c r="D77" s="18">
        <v>6</v>
      </c>
      <c r="E77" s="18">
        <v>8.5</v>
      </c>
      <c r="F77" s="18">
        <v>3.75</v>
      </c>
      <c r="G77" s="11">
        <f>F77+E77*2+D77*2</f>
        <v>32.75</v>
      </c>
      <c r="H77" s="18">
        <v>865</v>
      </c>
    </row>
    <row r="78" spans="1:8" ht="18.75" x14ac:dyDescent="0.3">
      <c r="A78" s="16">
        <v>75</v>
      </c>
      <c r="B78" s="19" t="s">
        <v>95</v>
      </c>
      <c r="C78" s="1" t="s">
        <v>106</v>
      </c>
      <c r="D78" s="11">
        <v>6.75</v>
      </c>
      <c r="E78" s="11">
        <v>7.25</v>
      </c>
      <c r="F78" s="11">
        <v>4.75</v>
      </c>
      <c r="G78" s="11">
        <f>F78+E78*2+D78*2</f>
        <v>32.75</v>
      </c>
      <c r="H78" s="10">
        <v>866</v>
      </c>
    </row>
    <row r="79" spans="1:8" ht="18.75" x14ac:dyDescent="0.3">
      <c r="A79" s="16">
        <v>76</v>
      </c>
      <c r="B79" s="22" t="s">
        <v>78</v>
      </c>
      <c r="C79" s="18" t="s">
        <v>105</v>
      </c>
      <c r="D79" s="18">
        <v>6.75</v>
      </c>
      <c r="E79" s="18">
        <v>7.5</v>
      </c>
      <c r="F79" s="18">
        <v>4</v>
      </c>
      <c r="G79" s="11">
        <f>F79+E79*2+D79*2</f>
        <v>32.5</v>
      </c>
      <c r="H79" s="18">
        <v>863</v>
      </c>
    </row>
    <row r="80" spans="1:8" ht="18.75" x14ac:dyDescent="0.3">
      <c r="A80" s="16">
        <v>77</v>
      </c>
      <c r="B80" s="19" t="s">
        <v>93</v>
      </c>
      <c r="C80" s="1" t="s">
        <v>106</v>
      </c>
      <c r="D80" s="11">
        <v>7</v>
      </c>
      <c r="E80" s="11">
        <v>6</v>
      </c>
      <c r="F80" s="11">
        <v>6.5</v>
      </c>
      <c r="G80" s="11">
        <f>F80+E80*2+D80*2</f>
        <v>32.5</v>
      </c>
      <c r="H80" s="10">
        <v>881</v>
      </c>
    </row>
    <row r="81" spans="1:8" ht="18.75" x14ac:dyDescent="0.3">
      <c r="A81" s="16">
        <v>78</v>
      </c>
      <c r="B81" s="2" t="s">
        <v>109</v>
      </c>
      <c r="C81" s="10" t="s">
        <v>124</v>
      </c>
      <c r="D81" s="1">
        <v>5.5</v>
      </c>
      <c r="E81" s="1">
        <v>7.75</v>
      </c>
      <c r="F81" s="1">
        <v>6</v>
      </c>
      <c r="G81" s="11">
        <f>F81+E81*2+D81*2</f>
        <v>32.5</v>
      </c>
      <c r="H81" s="10">
        <v>881</v>
      </c>
    </row>
    <row r="82" spans="1:8" ht="18.75" x14ac:dyDescent="0.3">
      <c r="A82" s="16">
        <v>79</v>
      </c>
      <c r="B82" s="2" t="s">
        <v>25</v>
      </c>
      <c r="C82" s="1" t="s">
        <v>104</v>
      </c>
      <c r="D82" s="11">
        <v>6</v>
      </c>
      <c r="E82" s="11">
        <v>8.5</v>
      </c>
      <c r="F82" s="11">
        <v>3.25</v>
      </c>
      <c r="G82" s="11">
        <f>F82+E82*2+D82*2</f>
        <v>32.25</v>
      </c>
      <c r="H82" s="10">
        <v>901</v>
      </c>
    </row>
    <row r="83" spans="1:8" ht="18.75" x14ac:dyDescent="0.3">
      <c r="A83" s="16">
        <v>80</v>
      </c>
      <c r="B83" s="2" t="s">
        <v>6</v>
      </c>
      <c r="C83" s="1" t="s">
        <v>104</v>
      </c>
      <c r="D83" s="11">
        <v>7.5</v>
      </c>
      <c r="E83" s="11">
        <v>7.25</v>
      </c>
      <c r="F83" s="11">
        <v>2.5</v>
      </c>
      <c r="G83" s="11">
        <f>F83+E83*2+D83*2</f>
        <v>32</v>
      </c>
      <c r="H83" s="10">
        <v>918</v>
      </c>
    </row>
    <row r="84" spans="1:8" ht="18.75" x14ac:dyDescent="0.3">
      <c r="A84" s="16">
        <v>81</v>
      </c>
      <c r="B84" s="22" t="s">
        <v>79</v>
      </c>
      <c r="C84" s="18" t="s">
        <v>105</v>
      </c>
      <c r="D84" s="18">
        <v>7.75</v>
      </c>
      <c r="E84" s="18">
        <v>6</v>
      </c>
      <c r="F84" s="18">
        <v>4.5</v>
      </c>
      <c r="G84" s="11">
        <f>F84+E84*2+D84*2</f>
        <v>32</v>
      </c>
      <c r="H84" s="18">
        <v>917</v>
      </c>
    </row>
    <row r="85" spans="1:8" ht="18.75" x14ac:dyDescent="0.3">
      <c r="A85" s="16">
        <v>82</v>
      </c>
      <c r="B85" s="22" t="s">
        <v>80</v>
      </c>
      <c r="C85" s="18" t="s">
        <v>105</v>
      </c>
      <c r="D85" s="18">
        <v>6.25</v>
      </c>
      <c r="E85" s="18">
        <v>7.5</v>
      </c>
      <c r="F85" s="18">
        <v>4.25</v>
      </c>
      <c r="G85" s="11">
        <f>F85+E85*2+D85*2</f>
        <v>31.75</v>
      </c>
      <c r="H85" s="18">
        <v>929</v>
      </c>
    </row>
    <row r="86" spans="1:8" ht="18.75" x14ac:dyDescent="0.3">
      <c r="A86" s="16">
        <v>83</v>
      </c>
      <c r="B86" s="19" t="s">
        <v>100</v>
      </c>
      <c r="C86" s="1" t="s">
        <v>106</v>
      </c>
      <c r="D86" s="11">
        <v>6.75</v>
      </c>
      <c r="E86" s="11">
        <v>6.5</v>
      </c>
      <c r="F86" s="11">
        <v>5.25</v>
      </c>
      <c r="G86" s="12">
        <f>F86+E86*2+D86*2</f>
        <v>31.75</v>
      </c>
      <c r="H86" s="10">
        <v>930</v>
      </c>
    </row>
    <row r="87" spans="1:8" ht="18.75" x14ac:dyDescent="0.3">
      <c r="A87" s="16">
        <v>84</v>
      </c>
      <c r="B87" s="2" t="s">
        <v>46</v>
      </c>
      <c r="C87" s="1" t="s">
        <v>104</v>
      </c>
      <c r="D87" s="11">
        <v>8.25</v>
      </c>
      <c r="E87" s="11">
        <v>5.25</v>
      </c>
      <c r="F87" s="11">
        <v>4.5</v>
      </c>
      <c r="G87" s="11">
        <f>F87+E87*2+D87*2</f>
        <v>31.5</v>
      </c>
      <c r="H87" s="10">
        <v>943</v>
      </c>
    </row>
    <row r="88" spans="1:8" ht="18.75" x14ac:dyDescent="0.3">
      <c r="A88" s="16">
        <v>85</v>
      </c>
      <c r="B88" s="23" t="s">
        <v>81</v>
      </c>
      <c r="C88" s="18" t="s">
        <v>105</v>
      </c>
      <c r="D88" s="18">
        <v>6.25</v>
      </c>
      <c r="E88" s="18">
        <v>8</v>
      </c>
      <c r="F88" s="18">
        <v>2.75</v>
      </c>
      <c r="G88" s="11">
        <f>F88+E88*2+D88*2</f>
        <v>31.25</v>
      </c>
      <c r="H88" s="18">
        <v>957</v>
      </c>
    </row>
    <row r="89" spans="1:8" ht="18.75" x14ac:dyDescent="0.3">
      <c r="A89" s="16">
        <v>86</v>
      </c>
      <c r="B89" s="6" t="s">
        <v>117</v>
      </c>
      <c r="C89" s="10" t="s">
        <v>124</v>
      </c>
      <c r="D89" s="7">
        <v>6</v>
      </c>
      <c r="E89" s="7">
        <v>7.25</v>
      </c>
      <c r="F89" s="7">
        <v>4.75</v>
      </c>
      <c r="G89" s="11">
        <f>F89+E89*2+D89*2</f>
        <v>31.25</v>
      </c>
      <c r="H89" s="10">
        <v>958</v>
      </c>
    </row>
    <row r="90" spans="1:8" ht="18.75" x14ac:dyDescent="0.3">
      <c r="A90" s="16">
        <v>87</v>
      </c>
      <c r="B90" s="19" t="s">
        <v>97</v>
      </c>
      <c r="C90" s="1" t="s">
        <v>106</v>
      </c>
      <c r="D90" s="11">
        <v>6.5</v>
      </c>
      <c r="E90" s="11">
        <v>7</v>
      </c>
      <c r="F90" s="11">
        <v>4</v>
      </c>
      <c r="G90" s="11">
        <f>F90+E90*2+D90*2</f>
        <v>31</v>
      </c>
      <c r="H90" s="10">
        <v>967</v>
      </c>
    </row>
    <row r="91" spans="1:8" ht="18.75" x14ac:dyDescent="0.3">
      <c r="A91" s="16">
        <v>88</v>
      </c>
      <c r="B91" s="23" t="s">
        <v>82</v>
      </c>
      <c r="C91" s="18" t="s">
        <v>105</v>
      </c>
      <c r="D91" s="18">
        <v>5.5</v>
      </c>
      <c r="E91" s="18">
        <v>7</v>
      </c>
      <c r="F91" s="18">
        <v>5.75</v>
      </c>
      <c r="G91" s="11">
        <f>F91+E91*2+D91*2</f>
        <v>30.75</v>
      </c>
      <c r="H91" s="18">
        <v>978</v>
      </c>
    </row>
    <row r="92" spans="1:8" ht="18.75" x14ac:dyDescent="0.3">
      <c r="A92" s="16">
        <v>89</v>
      </c>
      <c r="B92" s="22" t="s">
        <v>83</v>
      </c>
      <c r="C92" s="18" t="s">
        <v>105</v>
      </c>
      <c r="D92" s="18">
        <v>7.25</v>
      </c>
      <c r="E92" s="18">
        <v>5.75</v>
      </c>
      <c r="F92" s="18">
        <v>4.5</v>
      </c>
      <c r="G92" s="11">
        <f>F92+E92*2+D92*2</f>
        <v>30.5</v>
      </c>
      <c r="H92" s="18">
        <v>433</v>
      </c>
    </row>
    <row r="93" spans="1:8" ht="18.75" x14ac:dyDescent="0.3">
      <c r="A93" s="16">
        <v>90</v>
      </c>
      <c r="B93" s="19" t="s">
        <v>99</v>
      </c>
      <c r="C93" s="1" t="s">
        <v>106</v>
      </c>
      <c r="D93" s="11">
        <v>5.5</v>
      </c>
      <c r="E93" s="11">
        <v>7.25</v>
      </c>
      <c r="F93" s="11">
        <v>4.75</v>
      </c>
      <c r="G93" s="11">
        <f>F93+E93*2+D93*2</f>
        <v>30.25</v>
      </c>
      <c r="H93" s="10">
        <v>1003</v>
      </c>
    </row>
    <row r="94" spans="1:8" ht="18.75" x14ac:dyDescent="0.3">
      <c r="A94" s="16">
        <v>91</v>
      </c>
      <c r="B94" s="3" t="s">
        <v>102</v>
      </c>
      <c r="C94" s="24" t="s">
        <v>106</v>
      </c>
      <c r="D94" s="12">
        <v>6</v>
      </c>
      <c r="E94" s="12">
        <v>6.5</v>
      </c>
      <c r="F94" s="12">
        <v>5</v>
      </c>
      <c r="G94" s="12">
        <f>F94+E94*2+D94*2</f>
        <v>30</v>
      </c>
      <c r="H94" s="21">
        <v>1014</v>
      </c>
    </row>
    <row r="95" spans="1:8" ht="18.75" x14ac:dyDescent="0.3">
      <c r="A95" s="16">
        <v>92</v>
      </c>
      <c r="B95" s="22" t="s">
        <v>84</v>
      </c>
      <c r="C95" s="18" t="s">
        <v>105</v>
      </c>
      <c r="D95" s="18">
        <v>7</v>
      </c>
      <c r="E95" s="18">
        <v>6.5</v>
      </c>
      <c r="F95" s="18">
        <v>2.5</v>
      </c>
      <c r="G95" s="11">
        <f>F95+E95*2+D95*2</f>
        <v>29.5</v>
      </c>
      <c r="H95" s="18">
        <v>472</v>
      </c>
    </row>
    <row r="96" spans="1:8" ht="18.75" x14ac:dyDescent="0.3">
      <c r="A96" s="16">
        <v>93</v>
      </c>
      <c r="B96" s="23" t="s">
        <v>85</v>
      </c>
      <c r="C96" s="18" t="s">
        <v>105</v>
      </c>
      <c r="D96" s="18">
        <v>5</v>
      </c>
      <c r="E96" s="18">
        <v>8</v>
      </c>
      <c r="F96" s="18">
        <v>3.5</v>
      </c>
      <c r="G96" s="11">
        <f>F96+E96*2+D96*2</f>
        <v>29.5</v>
      </c>
      <c r="H96" s="18">
        <v>1032</v>
      </c>
    </row>
    <row r="97" spans="1:8" ht="18.75" x14ac:dyDescent="0.3">
      <c r="A97" s="16">
        <v>94</v>
      </c>
      <c r="B97" s="19" t="s">
        <v>94</v>
      </c>
      <c r="C97" s="1" t="s">
        <v>106</v>
      </c>
      <c r="D97" s="11">
        <v>5.75</v>
      </c>
      <c r="E97" s="11">
        <v>7</v>
      </c>
      <c r="F97" s="11">
        <v>4</v>
      </c>
      <c r="G97" s="12">
        <f>F97+E97*2+D97*2</f>
        <v>29.5</v>
      </c>
      <c r="H97" s="10">
        <v>1033</v>
      </c>
    </row>
    <row r="98" spans="1:8" ht="18.75" x14ac:dyDescent="0.3">
      <c r="A98" s="16">
        <v>95</v>
      </c>
      <c r="B98" s="6" t="s">
        <v>118</v>
      </c>
      <c r="C98" s="10" t="s">
        <v>124</v>
      </c>
      <c r="D98" s="7">
        <v>4</v>
      </c>
      <c r="E98" s="7">
        <v>7.75</v>
      </c>
      <c r="F98" s="7">
        <v>5.75</v>
      </c>
      <c r="G98" s="12">
        <f>F98+E98*2+D98*2</f>
        <v>29.25</v>
      </c>
      <c r="H98" s="10">
        <v>1042</v>
      </c>
    </row>
    <row r="99" spans="1:8" ht="18.75" x14ac:dyDescent="0.3">
      <c r="A99" s="16">
        <v>96</v>
      </c>
      <c r="B99" s="22" t="s">
        <v>86</v>
      </c>
      <c r="C99" s="18" t="s">
        <v>105</v>
      </c>
      <c r="D99" s="18">
        <v>6.25</v>
      </c>
      <c r="E99" s="18">
        <v>5</v>
      </c>
      <c r="F99" s="18">
        <v>6.5</v>
      </c>
      <c r="G99" s="11">
        <f>F99+E99*2+D99*2</f>
        <v>29</v>
      </c>
      <c r="H99" s="18">
        <v>483</v>
      </c>
    </row>
    <row r="100" spans="1:8" ht="18.75" x14ac:dyDescent="0.3">
      <c r="A100" s="16">
        <v>97</v>
      </c>
      <c r="B100" s="6" t="s">
        <v>107</v>
      </c>
      <c r="C100" s="10" t="s">
        <v>124</v>
      </c>
      <c r="D100" s="7">
        <v>6.25</v>
      </c>
      <c r="E100" s="7">
        <v>5.75</v>
      </c>
      <c r="F100" s="7">
        <v>4.75</v>
      </c>
      <c r="G100" s="11">
        <f>F100+E100*2+D100*2</f>
        <v>28.75</v>
      </c>
      <c r="H100" s="10">
        <v>1060</v>
      </c>
    </row>
    <row r="101" spans="1:8" ht="18.75" x14ac:dyDescent="0.3">
      <c r="A101" s="16">
        <v>98</v>
      </c>
      <c r="B101" s="6" t="s">
        <v>120</v>
      </c>
      <c r="C101" s="10" t="s">
        <v>124</v>
      </c>
      <c r="D101" s="7">
        <v>5.5</v>
      </c>
      <c r="E101" s="7">
        <v>7</v>
      </c>
      <c r="F101" s="7">
        <v>3.75</v>
      </c>
      <c r="G101" s="12">
        <f>F101+E101*2+D101*2</f>
        <v>28.75</v>
      </c>
      <c r="H101" s="10">
        <v>1060</v>
      </c>
    </row>
    <row r="102" spans="1:8" ht="18.75" x14ac:dyDescent="0.3">
      <c r="A102" s="16">
        <v>99</v>
      </c>
      <c r="B102" s="6" t="s">
        <v>122</v>
      </c>
      <c r="C102" s="10" t="s">
        <v>124</v>
      </c>
      <c r="D102" s="7">
        <v>5</v>
      </c>
      <c r="E102" s="7">
        <v>8</v>
      </c>
      <c r="F102" s="7">
        <v>2.5</v>
      </c>
      <c r="G102" s="12">
        <f>F102+E102*2+D102*2</f>
        <v>28.5</v>
      </c>
      <c r="H102" s="10">
        <v>1075</v>
      </c>
    </row>
    <row r="103" spans="1:8" ht="18.75" x14ac:dyDescent="0.3">
      <c r="A103" s="16">
        <v>100</v>
      </c>
      <c r="B103" s="23" t="s">
        <v>87</v>
      </c>
      <c r="C103" s="18" t="s">
        <v>105</v>
      </c>
      <c r="D103" s="18">
        <v>5</v>
      </c>
      <c r="E103" s="18">
        <v>7.5</v>
      </c>
      <c r="F103" s="18">
        <v>3.25</v>
      </c>
      <c r="G103" s="11">
        <f>F103+E103*2+D103*2</f>
        <v>28.25</v>
      </c>
      <c r="H103" s="18">
        <v>1082</v>
      </c>
    </row>
    <row r="104" spans="1:8" ht="18.75" x14ac:dyDescent="0.3">
      <c r="A104" s="16">
        <v>101</v>
      </c>
      <c r="B104" s="9" t="s">
        <v>10</v>
      </c>
      <c r="C104" s="1" t="s">
        <v>104</v>
      </c>
      <c r="D104" s="11">
        <v>4.25</v>
      </c>
      <c r="E104" s="11">
        <v>7.25</v>
      </c>
      <c r="F104" s="11">
        <v>5</v>
      </c>
      <c r="G104" s="11">
        <f>F104+E104*2+D104*2</f>
        <v>28</v>
      </c>
      <c r="H104" s="10">
        <v>1088</v>
      </c>
    </row>
    <row r="105" spans="1:8" ht="18.75" x14ac:dyDescent="0.3">
      <c r="A105" s="16">
        <v>102</v>
      </c>
      <c r="B105" s="22" t="s">
        <v>88</v>
      </c>
      <c r="C105" s="18" t="s">
        <v>105</v>
      </c>
      <c r="D105" s="18">
        <v>6.25</v>
      </c>
      <c r="E105" s="18">
        <v>6</v>
      </c>
      <c r="F105" s="18">
        <v>3.5</v>
      </c>
      <c r="G105" s="11">
        <f>F105+E105*2+D105*2</f>
        <v>28</v>
      </c>
      <c r="H105" s="18">
        <v>506</v>
      </c>
    </row>
    <row r="106" spans="1:8" ht="18.75" x14ac:dyDescent="0.3">
      <c r="A106" s="16">
        <v>103</v>
      </c>
      <c r="B106" s="2" t="s">
        <v>112</v>
      </c>
      <c r="C106" s="10" t="s">
        <v>124</v>
      </c>
      <c r="D106" s="1">
        <v>6.75</v>
      </c>
      <c r="E106" s="1">
        <v>5.75</v>
      </c>
      <c r="F106" s="1">
        <v>3</v>
      </c>
      <c r="G106" s="12">
        <f>F106+E106*2+D106*2</f>
        <v>28</v>
      </c>
      <c r="H106" s="10">
        <v>507</v>
      </c>
    </row>
    <row r="107" spans="1:8" ht="18.75" x14ac:dyDescent="0.3">
      <c r="A107" s="16">
        <v>104</v>
      </c>
      <c r="B107" s="22" t="s">
        <v>89</v>
      </c>
      <c r="C107" s="18" t="s">
        <v>105</v>
      </c>
      <c r="D107" s="18">
        <v>6</v>
      </c>
      <c r="E107" s="18">
        <v>6.5</v>
      </c>
      <c r="F107" s="18">
        <v>2.5</v>
      </c>
      <c r="G107" s="11">
        <f>F107+E107*2+D107*2</f>
        <v>27.5</v>
      </c>
      <c r="H107" s="18">
        <v>519</v>
      </c>
    </row>
    <row r="108" spans="1:8" ht="18.75" x14ac:dyDescent="0.3">
      <c r="A108" s="16">
        <v>105</v>
      </c>
      <c r="B108" s="23" t="s">
        <v>90</v>
      </c>
      <c r="C108" s="18" t="s">
        <v>105</v>
      </c>
      <c r="D108" s="18">
        <v>5.5</v>
      </c>
      <c r="E108" s="18">
        <v>6.5</v>
      </c>
      <c r="F108" s="18">
        <v>3.25</v>
      </c>
      <c r="G108" s="11">
        <f>F108+E108*2+D108*2</f>
        <v>27.25</v>
      </c>
      <c r="H108" s="18">
        <v>1115</v>
      </c>
    </row>
    <row r="109" spans="1:8" ht="18.75" x14ac:dyDescent="0.3">
      <c r="A109" s="16">
        <v>106</v>
      </c>
      <c r="B109" s="23" t="s">
        <v>91</v>
      </c>
      <c r="C109" s="18" t="s">
        <v>105</v>
      </c>
      <c r="D109" s="18">
        <v>3</v>
      </c>
      <c r="E109" s="18">
        <v>8.5</v>
      </c>
      <c r="F109" s="18">
        <v>4.25</v>
      </c>
      <c r="G109" s="11">
        <f>F109+E109*2+D109*2</f>
        <v>27.25</v>
      </c>
      <c r="H109" s="18">
        <v>1129</v>
      </c>
    </row>
    <row r="110" spans="1:8" ht="18.75" x14ac:dyDescent="0.3">
      <c r="A110" s="16">
        <v>107</v>
      </c>
      <c r="B110" s="19" t="s">
        <v>101</v>
      </c>
      <c r="C110" s="1" t="s">
        <v>106</v>
      </c>
      <c r="D110" s="11">
        <v>4.75</v>
      </c>
      <c r="E110" s="11">
        <v>7</v>
      </c>
      <c r="F110" s="11">
        <v>3.5</v>
      </c>
      <c r="G110" s="11">
        <f>F110+E110*2+D110*2</f>
        <v>27</v>
      </c>
      <c r="H110" s="10">
        <v>1123</v>
      </c>
    </row>
    <row r="111" spans="1:8" ht="18.75" x14ac:dyDescent="0.3">
      <c r="A111" s="16">
        <v>108</v>
      </c>
      <c r="B111" s="9" t="s">
        <v>22</v>
      </c>
      <c r="C111" s="1" t="s">
        <v>104</v>
      </c>
      <c r="D111" s="11">
        <v>6.25</v>
      </c>
      <c r="E111" s="11">
        <v>4.5</v>
      </c>
      <c r="F111" s="11">
        <v>5.25</v>
      </c>
      <c r="G111" s="11">
        <f>F111+E111*2+D111*2</f>
        <v>26.75</v>
      </c>
      <c r="H111" s="10">
        <v>1130</v>
      </c>
    </row>
    <row r="112" spans="1:8" ht="18.75" x14ac:dyDescent="0.3">
      <c r="A112" s="16">
        <v>109</v>
      </c>
      <c r="B112" s="19" t="s">
        <v>98</v>
      </c>
      <c r="C112" s="1" t="s">
        <v>106</v>
      </c>
      <c r="D112" s="11">
        <v>4.25</v>
      </c>
      <c r="E112" s="11">
        <v>6.5</v>
      </c>
      <c r="F112" s="11">
        <v>5</v>
      </c>
      <c r="G112" s="12">
        <f>F112+E112*2+D112*2</f>
        <v>26.5</v>
      </c>
      <c r="H112" s="10">
        <v>544</v>
      </c>
    </row>
    <row r="113" spans="1:8" ht="18.75" x14ac:dyDescent="0.3">
      <c r="A113" s="16">
        <v>110</v>
      </c>
      <c r="B113" s="6" t="s">
        <v>115</v>
      </c>
      <c r="C113" s="10" t="s">
        <v>124</v>
      </c>
      <c r="D113" s="7">
        <v>4.25</v>
      </c>
      <c r="E113" s="7">
        <v>5.75</v>
      </c>
      <c r="F113" s="7">
        <v>5.5</v>
      </c>
      <c r="G113" s="11">
        <f>F113+E113*2+D113*2</f>
        <v>25.5</v>
      </c>
      <c r="H113" s="10">
        <v>1151</v>
      </c>
    </row>
    <row r="114" spans="1:8" ht="18.75" x14ac:dyDescent="0.3">
      <c r="A114" s="16">
        <v>111</v>
      </c>
      <c r="B114" s="6" t="s">
        <v>108</v>
      </c>
      <c r="C114" s="10" t="s">
        <v>124</v>
      </c>
      <c r="D114" s="7">
        <v>4.5</v>
      </c>
      <c r="E114" s="7">
        <v>6.75</v>
      </c>
      <c r="F114" s="7">
        <v>2.5</v>
      </c>
      <c r="G114" s="12">
        <f>F114+E114*2+D114*2</f>
        <v>25</v>
      </c>
      <c r="H114" s="10">
        <v>1161</v>
      </c>
    </row>
    <row r="115" spans="1:8" ht="18.75" x14ac:dyDescent="0.3">
      <c r="A115" s="16">
        <v>112</v>
      </c>
      <c r="B115" s="19" t="s">
        <v>96</v>
      </c>
      <c r="C115" s="1" t="s">
        <v>106</v>
      </c>
      <c r="D115" s="11">
        <v>1.75</v>
      </c>
      <c r="E115" s="11">
        <v>7.75</v>
      </c>
      <c r="F115" s="11">
        <v>5.75</v>
      </c>
      <c r="G115" s="12">
        <f>F115+E115*2+D115*2</f>
        <v>24.75</v>
      </c>
      <c r="H115" s="10">
        <v>1169</v>
      </c>
    </row>
    <row r="116" spans="1:8" ht="18.75" x14ac:dyDescent="0.3">
      <c r="A116" s="16">
        <v>113</v>
      </c>
      <c r="B116" s="6" t="s">
        <v>110</v>
      </c>
      <c r="C116" s="10" t="s">
        <v>124</v>
      </c>
      <c r="D116" s="7">
        <v>4</v>
      </c>
      <c r="E116" s="7">
        <v>6.5</v>
      </c>
      <c r="F116" s="7">
        <v>2.75</v>
      </c>
      <c r="G116" s="12">
        <f>F116+E116*2+D116*2</f>
        <v>23.75</v>
      </c>
      <c r="H116" s="10">
        <v>589</v>
      </c>
    </row>
    <row r="117" spans="1:8" ht="18.75" x14ac:dyDescent="0.3">
      <c r="A117" s="16">
        <v>114</v>
      </c>
      <c r="B117" s="6" t="s">
        <v>113</v>
      </c>
      <c r="C117" s="10" t="s">
        <v>124</v>
      </c>
      <c r="D117" s="7">
        <v>5</v>
      </c>
      <c r="E117" s="7">
        <v>4.5</v>
      </c>
      <c r="F117" s="7">
        <v>3</v>
      </c>
      <c r="G117" s="11">
        <f>F117+E117*2+D117*2</f>
        <v>22</v>
      </c>
      <c r="H117" s="10">
        <v>1200</v>
      </c>
    </row>
    <row r="118" spans="1:8" ht="18.75" x14ac:dyDescent="0.3">
      <c r="A118" s="16">
        <v>115</v>
      </c>
      <c r="B118" s="23" t="s">
        <v>92</v>
      </c>
      <c r="C118" s="18" t="s">
        <v>105</v>
      </c>
      <c r="D118" s="21">
        <v>3.75</v>
      </c>
      <c r="E118" s="21">
        <v>5.25</v>
      </c>
      <c r="F118" s="21">
        <v>2.25</v>
      </c>
      <c r="G118" s="12">
        <f>F118+E118*2+D118*2</f>
        <v>20.25</v>
      </c>
      <c r="H118" s="21">
        <v>617</v>
      </c>
    </row>
    <row r="119" spans="1:8" ht="18.75" x14ac:dyDescent="0.3"/>
    <row r="120" spans="1:8" ht="18.75" x14ac:dyDescent="0.3"/>
  </sheetData>
  <autoFilter ref="A3:H118">
    <sortState ref="A4:H118">
      <sortCondition descending="1" ref="G3:G118"/>
    </sortState>
  </autoFilter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activeCell="I13" sqref="I13"/>
    </sheetView>
  </sheetViews>
  <sheetFormatPr defaultColWidth="9.140625" defaultRowHeight="15" x14ac:dyDescent="0.3"/>
  <cols>
    <col min="1" max="1" width="9.140625" style="5"/>
    <col min="2" max="2" width="31.42578125" style="17" customWidth="1"/>
    <col min="3" max="3" width="18.42578125" style="20" customWidth="1"/>
    <col min="4" max="7" width="18.42578125" style="15" customWidth="1"/>
    <col min="8" max="16384" width="9.140625" style="17"/>
  </cols>
  <sheetData>
    <row r="1" spans="1:7" ht="18.75" x14ac:dyDescent="0.3"/>
    <row r="2" spans="1:7" ht="18.75" x14ac:dyDescent="0.25">
      <c r="A2" s="71" t="s">
        <v>143</v>
      </c>
      <c r="B2" s="71"/>
      <c r="C2" s="71"/>
      <c r="D2" s="71"/>
      <c r="E2" s="71"/>
      <c r="F2" s="71"/>
      <c r="G2" s="71"/>
    </row>
    <row r="4" spans="1:7" ht="18.75" x14ac:dyDescent="0.3">
      <c r="A4" s="69" t="s">
        <v>126</v>
      </c>
      <c r="B4" s="70" t="s">
        <v>0</v>
      </c>
      <c r="C4" s="70" t="s">
        <v>103</v>
      </c>
      <c r="D4" s="58" t="s">
        <v>1</v>
      </c>
      <c r="E4" s="58" t="s">
        <v>2</v>
      </c>
      <c r="F4" s="58" t="s">
        <v>3</v>
      </c>
      <c r="G4" s="58" t="s">
        <v>4</v>
      </c>
    </row>
    <row r="5" spans="1:7" ht="18.75" x14ac:dyDescent="0.3">
      <c r="A5" s="65">
        <v>1</v>
      </c>
      <c r="B5" s="66" t="s">
        <v>8</v>
      </c>
      <c r="C5" s="67" t="s">
        <v>104</v>
      </c>
      <c r="D5" s="68">
        <v>9.25</v>
      </c>
      <c r="E5" s="68">
        <v>9</v>
      </c>
      <c r="F5" s="68">
        <v>10</v>
      </c>
      <c r="G5" s="68">
        <f>F5+E5*2+D5*2</f>
        <v>46.5</v>
      </c>
    </row>
    <row r="6" spans="1:7" ht="18.75" x14ac:dyDescent="0.3">
      <c r="A6" s="65">
        <v>2</v>
      </c>
      <c r="B6" s="66" t="s">
        <v>43</v>
      </c>
      <c r="C6" s="67" t="s">
        <v>104</v>
      </c>
      <c r="D6" s="68">
        <v>9.25</v>
      </c>
      <c r="E6" s="68">
        <v>9</v>
      </c>
      <c r="F6" s="68">
        <v>9.75</v>
      </c>
      <c r="G6" s="68">
        <f>F6+E6*2+D6*2</f>
        <v>46.25</v>
      </c>
    </row>
    <row r="7" spans="1:7" ht="18.75" x14ac:dyDescent="0.3">
      <c r="A7" s="65">
        <v>3</v>
      </c>
      <c r="B7" s="66" t="s">
        <v>20</v>
      </c>
      <c r="C7" s="67" t="s">
        <v>104</v>
      </c>
      <c r="D7" s="68">
        <v>9.25</v>
      </c>
      <c r="E7" s="68">
        <v>8.75</v>
      </c>
      <c r="F7" s="68">
        <v>9.5</v>
      </c>
      <c r="G7" s="68">
        <f>F7+E7*2+D7*2</f>
        <v>45.5</v>
      </c>
    </row>
    <row r="8" spans="1:7" ht="18.75" x14ac:dyDescent="0.3">
      <c r="A8" s="65">
        <v>4</v>
      </c>
      <c r="B8" s="66" t="s">
        <v>28</v>
      </c>
      <c r="C8" s="67" t="s">
        <v>104</v>
      </c>
      <c r="D8" s="68">
        <v>9</v>
      </c>
      <c r="E8" s="68">
        <v>8.75</v>
      </c>
      <c r="F8" s="68">
        <v>9.5</v>
      </c>
      <c r="G8" s="68">
        <f>F8+E8*2+D8*2</f>
        <v>45</v>
      </c>
    </row>
    <row r="9" spans="1:7" ht="18.75" x14ac:dyDescent="0.3">
      <c r="A9" s="65">
        <v>5</v>
      </c>
      <c r="B9" s="66" t="s">
        <v>35</v>
      </c>
      <c r="C9" s="67" t="s">
        <v>104</v>
      </c>
      <c r="D9" s="68">
        <v>8.5</v>
      </c>
      <c r="E9" s="68">
        <v>8.75</v>
      </c>
      <c r="F9" s="68">
        <v>9.75</v>
      </c>
      <c r="G9" s="68">
        <f>F9+E9*2+D9*2</f>
        <v>44.25</v>
      </c>
    </row>
    <row r="10" spans="1:7" ht="18.75" x14ac:dyDescent="0.3">
      <c r="A10" s="40">
        <v>6</v>
      </c>
      <c r="B10" s="41" t="s">
        <v>21</v>
      </c>
      <c r="C10" s="42" t="s">
        <v>104</v>
      </c>
      <c r="D10" s="43">
        <v>8.75</v>
      </c>
      <c r="E10" s="43">
        <v>8.5</v>
      </c>
      <c r="F10" s="43">
        <v>9.5</v>
      </c>
      <c r="G10" s="43">
        <f>F10+E10*2+D10*2</f>
        <v>44</v>
      </c>
    </row>
    <row r="11" spans="1:7" ht="18.75" x14ac:dyDescent="0.3">
      <c r="A11" s="40">
        <v>7</v>
      </c>
      <c r="B11" s="44" t="s">
        <v>50</v>
      </c>
      <c r="C11" s="45" t="s">
        <v>105</v>
      </c>
      <c r="D11" s="45">
        <v>9.25</v>
      </c>
      <c r="E11" s="45">
        <v>7.75</v>
      </c>
      <c r="F11" s="45">
        <v>10</v>
      </c>
      <c r="G11" s="43">
        <f>F11+E11*2+D11*2</f>
        <v>44</v>
      </c>
    </row>
    <row r="12" spans="1:7" ht="18.75" x14ac:dyDescent="0.3">
      <c r="A12" s="40">
        <v>8</v>
      </c>
      <c r="B12" s="41" t="s">
        <v>14</v>
      </c>
      <c r="C12" s="42" t="s">
        <v>104</v>
      </c>
      <c r="D12" s="43">
        <v>8.5</v>
      </c>
      <c r="E12" s="43">
        <v>8.75</v>
      </c>
      <c r="F12" s="43">
        <v>8.75</v>
      </c>
      <c r="G12" s="43">
        <f>F12+E12*2+D12*2</f>
        <v>43.25</v>
      </c>
    </row>
    <row r="13" spans="1:7" ht="18.75" x14ac:dyDescent="0.3">
      <c r="A13" s="40">
        <v>9</v>
      </c>
      <c r="B13" s="44" t="s">
        <v>51</v>
      </c>
      <c r="C13" s="45" t="s">
        <v>105</v>
      </c>
      <c r="D13" s="45">
        <v>8.5</v>
      </c>
      <c r="E13" s="45">
        <v>8.5</v>
      </c>
      <c r="F13" s="45">
        <v>9.25</v>
      </c>
      <c r="G13" s="43">
        <f>F13+E13*2+D13*2</f>
        <v>43.25</v>
      </c>
    </row>
    <row r="14" spans="1:7" ht="18.75" x14ac:dyDescent="0.3">
      <c r="A14" s="40">
        <v>10</v>
      </c>
      <c r="B14" s="44" t="s">
        <v>52</v>
      </c>
      <c r="C14" s="45" t="s">
        <v>105</v>
      </c>
      <c r="D14" s="45">
        <v>8.5</v>
      </c>
      <c r="E14" s="45">
        <v>9</v>
      </c>
      <c r="F14" s="45">
        <v>7.75</v>
      </c>
      <c r="G14" s="43">
        <f>F14+E14*2+D14*2</f>
        <v>42.75</v>
      </c>
    </row>
    <row r="15" spans="1:7" ht="18.75" x14ac:dyDescent="0.3">
      <c r="A15" s="46">
        <v>11</v>
      </c>
      <c r="B15" s="47" t="s">
        <v>11</v>
      </c>
      <c r="C15" s="48" t="s">
        <v>104</v>
      </c>
      <c r="D15" s="49">
        <v>8.25</v>
      </c>
      <c r="E15" s="49">
        <v>8.5</v>
      </c>
      <c r="F15" s="49">
        <v>9</v>
      </c>
      <c r="G15" s="49">
        <f>F15+E15*2+D15*2</f>
        <v>42.5</v>
      </c>
    </row>
    <row r="16" spans="1:7" ht="18.75" x14ac:dyDescent="0.3">
      <c r="A16" s="46">
        <v>12</v>
      </c>
      <c r="B16" s="47" t="s">
        <v>30</v>
      </c>
      <c r="C16" s="48" t="s">
        <v>104</v>
      </c>
      <c r="D16" s="49">
        <v>8.25</v>
      </c>
      <c r="E16" s="49">
        <v>9.25</v>
      </c>
      <c r="F16" s="49">
        <v>7.5</v>
      </c>
      <c r="G16" s="49">
        <f>F16+E16*2+D16*2</f>
        <v>42.5</v>
      </c>
    </row>
    <row r="17" spans="1:7" ht="18.75" x14ac:dyDescent="0.3">
      <c r="A17" s="46">
        <v>13</v>
      </c>
      <c r="B17" s="47" t="s">
        <v>5</v>
      </c>
      <c r="C17" s="48" t="s">
        <v>104</v>
      </c>
      <c r="D17" s="49">
        <v>9.5</v>
      </c>
      <c r="E17" s="49">
        <v>8.25</v>
      </c>
      <c r="F17" s="49">
        <v>6.75</v>
      </c>
      <c r="G17" s="49">
        <f>F17+E17*2+D17*2</f>
        <v>42.25</v>
      </c>
    </row>
    <row r="18" spans="1:7" ht="18.75" x14ac:dyDescent="0.3">
      <c r="A18" s="46">
        <v>14</v>
      </c>
      <c r="B18" s="47" t="s">
        <v>9</v>
      </c>
      <c r="C18" s="48" t="s">
        <v>104</v>
      </c>
      <c r="D18" s="49">
        <v>8.25</v>
      </c>
      <c r="E18" s="49">
        <v>8.75</v>
      </c>
      <c r="F18" s="49">
        <v>8</v>
      </c>
      <c r="G18" s="49">
        <f>F18+E18*2+D18*2</f>
        <v>42</v>
      </c>
    </row>
    <row r="19" spans="1:7" ht="18.75" x14ac:dyDescent="0.3">
      <c r="A19" s="46">
        <v>15</v>
      </c>
      <c r="B19" s="47" t="s">
        <v>36</v>
      </c>
      <c r="C19" s="48" t="s">
        <v>104</v>
      </c>
      <c r="D19" s="49">
        <v>8.5</v>
      </c>
      <c r="E19" s="49">
        <v>8.5</v>
      </c>
      <c r="F19" s="49">
        <v>7.75</v>
      </c>
      <c r="G19" s="49">
        <f>F19+E19*2+D19*2</f>
        <v>41.75</v>
      </c>
    </row>
    <row r="20" spans="1:7" ht="18.75" x14ac:dyDescent="0.3">
      <c r="A20" s="50">
        <v>16</v>
      </c>
      <c r="B20" s="51" t="s">
        <v>53</v>
      </c>
      <c r="C20" s="52" t="s">
        <v>105</v>
      </c>
      <c r="D20" s="52">
        <v>8</v>
      </c>
      <c r="E20" s="52">
        <v>8</v>
      </c>
      <c r="F20" s="52">
        <v>9.5</v>
      </c>
      <c r="G20" s="53">
        <f>F20+E20*2+D20*2</f>
        <v>41.5</v>
      </c>
    </row>
    <row r="21" spans="1:7" ht="18.75" x14ac:dyDescent="0.3">
      <c r="A21" s="50">
        <v>17</v>
      </c>
      <c r="B21" s="54" t="s">
        <v>33</v>
      </c>
      <c r="C21" s="55" t="s">
        <v>104</v>
      </c>
      <c r="D21" s="53">
        <v>8</v>
      </c>
      <c r="E21" s="53">
        <v>8.75</v>
      </c>
      <c r="F21" s="53">
        <v>7.5</v>
      </c>
      <c r="G21" s="53">
        <f>F21+E21*2+D21*2</f>
        <v>41</v>
      </c>
    </row>
    <row r="22" spans="1:7" ht="18.75" x14ac:dyDescent="0.3">
      <c r="A22" s="50">
        <v>18</v>
      </c>
      <c r="B22" s="54" t="s">
        <v>37</v>
      </c>
      <c r="C22" s="55" t="s">
        <v>104</v>
      </c>
      <c r="D22" s="53">
        <v>8.5</v>
      </c>
      <c r="E22" s="53">
        <v>8.5</v>
      </c>
      <c r="F22" s="53">
        <v>7</v>
      </c>
      <c r="G22" s="53">
        <f>F22+E22*2+D22*2</f>
        <v>41</v>
      </c>
    </row>
    <row r="23" spans="1:7" ht="18.75" x14ac:dyDescent="0.3">
      <c r="A23" s="50">
        <v>19</v>
      </c>
      <c r="B23" s="51" t="s">
        <v>54</v>
      </c>
      <c r="C23" s="52" t="s">
        <v>105</v>
      </c>
      <c r="D23" s="52">
        <v>8.25</v>
      </c>
      <c r="E23" s="52">
        <v>8.5</v>
      </c>
      <c r="F23" s="52">
        <v>7.5</v>
      </c>
      <c r="G23" s="53">
        <f>F23+E23*2+D23*2</f>
        <v>41</v>
      </c>
    </row>
    <row r="24" spans="1:7" ht="18.75" x14ac:dyDescent="0.3">
      <c r="A24" s="50">
        <v>20</v>
      </c>
      <c r="B24" s="54" t="s">
        <v>116</v>
      </c>
      <c r="C24" s="56" t="s">
        <v>124</v>
      </c>
      <c r="D24" s="55">
        <v>7.75</v>
      </c>
      <c r="E24" s="55">
        <v>8.5</v>
      </c>
      <c r="F24" s="55">
        <v>8.25</v>
      </c>
      <c r="G24" s="57">
        <f>F24+E24*2+D24*2</f>
        <v>40.75</v>
      </c>
    </row>
    <row r="25" spans="1:7" ht="18.75" x14ac:dyDescent="0.3">
      <c r="A25" s="59">
        <v>21</v>
      </c>
      <c r="B25" s="60" t="s">
        <v>44</v>
      </c>
      <c r="C25" s="61" t="s">
        <v>104</v>
      </c>
      <c r="D25" s="62">
        <v>8.25</v>
      </c>
      <c r="E25" s="62">
        <v>8.75</v>
      </c>
      <c r="F25" s="62">
        <v>6.5</v>
      </c>
      <c r="G25" s="62">
        <f>F25+E25*2+D25*2</f>
        <v>40.5</v>
      </c>
    </row>
    <row r="26" spans="1:7" ht="18.75" x14ac:dyDescent="0.3">
      <c r="A26" s="59">
        <v>22</v>
      </c>
      <c r="B26" s="63" t="s">
        <v>55</v>
      </c>
      <c r="C26" s="64" t="s">
        <v>105</v>
      </c>
      <c r="D26" s="64">
        <v>9.25</v>
      </c>
      <c r="E26" s="64">
        <v>7.25</v>
      </c>
      <c r="F26" s="64">
        <v>7.25</v>
      </c>
      <c r="G26" s="62">
        <f>F26+E26*2+D26*2</f>
        <v>40.25</v>
      </c>
    </row>
    <row r="27" spans="1:7" ht="18.75" x14ac:dyDescent="0.3">
      <c r="A27" s="59">
        <v>23</v>
      </c>
      <c r="B27" s="60" t="s">
        <v>15</v>
      </c>
      <c r="C27" s="61" t="s">
        <v>104</v>
      </c>
      <c r="D27" s="62">
        <v>7.25</v>
      </c>
      <c r="E27" s="62">
        <v>9</v>
      </c>
      <c r="F27" s="62">
        <v>7.5</v>
      </c>
      <c r="G27" s="62">
        <f>F27+E27*2+D27*2</f>
        <v>40</v>
      </c>
    </row>
    <row r="28" spans="1:7" ht="18.75" x14ac:dyDescent="0.3"/>
    <row r="29" spans="1:7" ht="18.75" x14ac:dyDescent="0.3"/>
    <row r="30" spans="1:7" ht="18.75" x14ac:dyDescent="0.3"/>
    <row r="31" spans="1:7" ht="18.75" x14ac:dyDescent="0.3"/>
    <row r="32" spans="1:7" ht="18.75" x14ac:dyDescent="0.3"/>
    <row r="33" ht="18.75" x14ac:dyDescent="0.3"/>
    <row r="34" ht="18.75" x14ac:dyDescent="0.3"/>
    <row r="35" ht="18.75" x14ac:dyDescent="0.3"/>
    <row r="36" ht="18.75" x14ac:dyDescent="0.3"/>
    <row r="37" ht="18.75" x14ac:dyDescent="0.3"/>
    <row r="38" ht="18.75" x14ac:dyDescent="0.3"/>
    <row r="39" ht="18.75" x14ac:dyDescent="0.3"/>
    <row r="40" ht="18.75" x14ac:dyDescent="0.3"/>
    <row r="41" ht="18.75" x14ac:dyDescent="0.3"/>
    <row r="42" ht="18.75" x14ac:dyDescent="0.3"/>
    <row r="43" ht="18.75" x14ac:dyDescent="0.3"/>
    <row r="44" ht="18.75" x14ac:dyDescent="0.3"/>
    <row r="45" ht="18.75" x14ac:dyDescent="0.3"/>
    <row r="46" ht="18.75" x14ac:dyDescent="0.3"/>
    <row r="47" ht="18.75" x14ac:dyDescent="0.3"/>
    <row r="48" ht="18.75" x14ac:dyDescent="0.3"/>
    <row r="49" ht="18.75" x14ac:dyDescent="0.3"/>
    <row r="50" ht="18.75" x14ac:dyDescent="0.3"/>
    <row r="51" ht="18.75" x14ac:dyDescent="0.3"/>
    <row r="52" ht="18.75" x14ac:dyDescent="0.3"/>
    <row r="53" ht="18.75" x14ac:dyDescent="0.3"/>
    <row r="54" ht="18.75" x14ac:dyDescent="0.3"/>
    <row r="55" ht="18.75" x14ac:dyDescent="0.3"/>
    <row r="56" ht="18.75" x14ac:dyDescent="0.3"/>
    <row r="57" ht="18.75" x14ac:dyDescent="0.3"/>
    <row r="58" ht="18.75" x14ac:dyDescent="0.3"/>
    <row r="59" ht="18.75" x14ac:dyDescent="0.3"/>
    <row r="60" ht="18.75" x14ac:dyDescent="0.3"/>
    <row r="61" ht="18.75" x14ac:dyDescent="0.3"/>
    <row r="62" ht="18.75" x14ac:dyDescent="0.3"/>
    <row r="63" ht="18.75" x14ac:dyDescent="0.3"/>
    <row r="64" ht="18.75" x14ac:dyDescent="0.3"/>
    <row r="65" ht="18.75" x14ac:dyDescent="0.3"/>
    <row r="66" ht="18.75" x14ac:dyDescent="0.3"/>
    <row r="67" ht="18.75" x14ac:dyDescent="0.3"/>
    <row r="68" ht="18.75" x14ac:dyDescent="0.3"/>
    <row r="69" ht="18.75" x14ac:dyDescent="0.3"/>
    <row r="70" ht="18.75" x14ac:dyDescent="0.3"/>
    <row r="71" ht="18.75" x14ac:dyDescent="0.3"/>
    <row r="72" ht="18.75" x14ac:dyDescent="0.3"/>
    <row r="73" ht="18.75" x14ac:dyDescent="0.3"/>
    <row r="74" ht="18.75" x14ac:dyDescent="0.3"/>
    <row r="75" ht="18.75" x14ac:dyDescent="0.3"/>
    <row r="76" ht="18.75" x14ac:dyDescent="0.3"/>
    <row r="77" ht="18.75" x14ac:dyDescent="0.3"/>
    <row r="78" ht="18.75" x14ac:dyDescent="0.3"/>
    <row r="79" ht="18.75" x14ac:dyDescent="0.3"/>
    <row r="80" ht="18.75" x14ac:dyDescent="0.3"/>
    <row r="81" ht="18.75" x14ac:dyDescent="0.3"/>
    <row r="82" ht="18.75" x14ac:dyDescent="0.3"/>
    <row r="83" ht="18.75" x14ac:dyDescent="0.3"/>
    <row r="84" ht="18.75" x14ac:dyDescent="0.3"/>
    <row r="85" ht="18.75" x14ac:dyDescent="0.3"/>
    <row r="86" ht="18.75" x14ac:dyDescent="0.3"/>
    <row r="87" ht="18.75" x14ac:dyDescent="0.3"/>
    <row r="88" ht="18.75" x14ac:dyDescent="0.3"/>
    <row r="89" ht="18.75" x14ac:dyDescent="0.3"/>
    <row r="90" ht="18.75" x14ac:dyDescent="0.3"/>
    <row r="91" ht="18.75" x14ac:dyDescent="0.3"/>
    <row r="92" ht="18.75" x14ac:dyDescent="0.3"/>
    <row r="93" ht="18.75" x14ac:dyDescent="0.3"/>
    <row r="94" ht="18.75" x14ac:dyDescent="0.3"/>
    <row r="95" ht="18.75" x14ac:dyDescent="0.3"/>
    <row r="96" ht="18.75" x14ac:dyDescent="0.3"/>
    <row r="97" ht="18.75" x14ac:dyDescent="0.3"/>
    <row r="98" ht="18.75" x14ac:dyDescent="0.3"/>
    <row r="99" ht="18.75" x14ac:dyDescent="0.3"/>
    <row r="100" ht="18.75" x14ac:dyDescent="0.3"/>
    <row r="101" ht="18.75" x14ac:dyDescent="0.3"/>
    <row r="102" ht="18.75" x14ac:dyDescent="0.3"/>
    <row r="103" ht="18.75" x14ac:dyDescent="0.3"/>
    <row r="104" ht="18.75" x14ac:dyDescent="0.3"/>
    <row r="105" ht="18.75" x14ac:dyDescent="0.3"/>
    <row r="106" ht="18.75" x14ac:dyDescent="0.3"/>
    <row r="107" ht="18.75" x14ac:dyDescent="0.3"/>
    <row r="108" ht="18.75" x14ac:dyDescent="0.3"/>
    <row r="109" ht="18.75" x14ac:dyDescent="0.3"/>
    <row r="110" ht="18.75" x14ac:dyDescent="0.3"/>
    <row r="111" ht="18.75" x14ac:dyDescent="0.3"/>
    <row r="112" ht="18.75" x14ac:dyDescent="0.3"/>
    <row r="113" ht="18.75" x14ac:dyDescent="0.3"/>
    <row r="114" ht="18.75" x14ac:dyDescent="0.3"/>
    <row r="115" ht="18.75" x14ac:dyDescent="0.3"/>
    <row r="116" ht="18.75" x14ac:dyDescent="0.3"/>
    <row r="117" ht="18.75" x14ac:dyDescent="0.3"/>
    <row r="118" ht="18.75" x14ac:dyDescent="0.3"/>
    <row r="119" ht="18.75" x14ac:dyDescent="0.3"/>
  </sheetData>
  <mergeCells count="1">
    <mergeCell ref="A2:G2"/>
  </mergeCells>
  <pageMargins left="0.7" right="0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TỔNG HỢP</vt:lpstr>
      <vt:lpstr>TOÀN TRƯỜNG</vt:lpstr>
      <vt:lpstr>9A</vt:lpstr>
      <vt:lpstr>9B</vt:lpstr>
      <vt:lpstr>9C</vt:lpstr>
      <vt:lpstr>9D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2024-06-18T04:30:23Z</cp:lastPrinted>
  <dcterms:created xsi:type="dcterms:W3CDTF">2024-06-09T13:25:44Z</dcterms:created>
  <dcterms:modified xsi:type="dcterms:W3CDTF">2024-06-18T04:32:21Z</dcterms:modified>
</cp:coreProperties>
</file>