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V đi\T6\"/>
    </mc:Choice>
  </mc:AlternateContent>
  <xr:revisionPtr revIDLastSave="0" documentId="13_ncr:1_{15315CFB-2BD1-4895-BEB1-C929E488830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iểu 6.2" sheetId="1" r:id="rId1"/>
    <sheet name="Biểu 6.3" sheetId="2" r:id="rId2"/>
    <sheet name="Biểu 6.4 " sheetId="14" r:id="rId3"/>
    <sheet name="Biểu 6.5 " sheetId="10" r:id="rId4"/>
  </sheets>
  <definedNames>
    <definedName name="_ftn1" localSheetId="1">'Biểu 6.3'!#REF!</definedName>
    <definedName name="_ftn1" localSheetId="2">'Biểu 6.4 '!#REF!</definedName>
    <definedName name="_ftn1" localSheetId="3">'Biểu 6.5 '!#REF!</definedName>
    <definedName name="_ftn2" localSheetId="1">'Biểu 6.3'!#REF!</definedName>
    <definedName name="_ftn2" localSheetId="2">'Biểu 6.4 '!#REF!</definedName>
    <definedName name="_ftn2" localSheetId="3">'Biểu 6.5 '!#REF!</definedName>
    <definedName name="bookmark5" localSheetId="1">'Biểu 6.3'!$A$3</definedName>
    <definedName name="bookmark5" localSheetId="2">'Biểu 6.4 '!$A$3</definedName>
    <definedName name="bookmark5" localSheetId="3">'Biểu 6.5 '!$A$3</definedName>
    <definedName name="_xlnm.Print_Titles" localSheetId="0">'Biểu 6.2'!$7:$7</definedName>
    <definedName name="_xlnm.Print_Titles" localSheetId="1">'Biểu 6.3'!$6:$9</definedName>
    <definedName name="_xlnm.Print_Titles" localSheetId="2">'Biểu 6.4 '!$6:$7</definedName>
    <definedName name="_xlnm.Print_Titles" localSheetId="3">'Biểu 6.5 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0" i="1" l="1"/>
  <c r="C191" i="1"/>
  <c r="C203" i="1"/>
  <c r="D197" i="2"/>
  <c r="C197" i="2"/>
  <c r="D198" i="2"/>
  <c r="C198" i="2"/>
  <c r="D212" i="2"/>
  <c r="C212" i="2"/>
  <c r="D195" i="14"/>
  <c r="C195" i="14"/>
  <c r="C161" i="10"/>
  <c r="C126" i="10"/>
  <c r="C125" i="10"/>
  <c r="C124" i="10"/>
  <c r="C123" i="10"/>
  <c r="D125" i="14"/>
  <c r="D126" i="14"/>
  <c r="D127" i="14"/>
  <c r="D128" i="14"/>
  <c r="D124" i="14"/>
  <c r="C128" i="14"/>
  <c r="C127" i="14"/>
  <c r="C126" i="14"/>
  <c r="C125" i="14"/>
  <c r="D127" i="2"/>
  <c r="D128" i="2"/>
  <c r="D129" i="2"/>
  <c r="D130" i="2"/>
  <c r="D126" i="2"/>
  <c r="C130" i="2"/>
  <c r="C129" i="2"/>
  <c r="C128" i="2"/>
  <c r="C127" i="2"/>
  <c r="C127" i="1"/>
  <c r="C126" i="1"/>
  <c r="C125" i="1"/>
  <c r="C124" i="1"/>
  <c r="C163" i="10" l="1"/>
  <c r="C162" i="10" s="1"/>
  <c r="C172" i="10"/>
  <c r="D160" i="10"/>
  <c r="C153" i="10" l="1"/>
  <c r="C152" i="10"/>
  <c r="C151" i="10"/>
  <c r="C139" i="10"/>
  <c r="C138" i="10"/>
  <c r="C137" i="10"/>
  <c r="C111" i="10"/>
  <c r="C98" i="10"/>
  <c r="C103" i="10" s="1"/>
  <c r="C97" i="10"/>
  <c r="C96" i="10"/>
  <c r="C83" i="10"/>
  <c r="C82" i="10"/>
  <c r="C81" i="10"/>
  <c r="C68" i="10"/>
  <c r="C44" i="10"/>
  <c r="C52" i="10" s="1"/>
  <c r="C43" i="10"/>
  <c r="C30" i="10"/>
  <c r="C28" i="10"/>
  <c r="C219" i="14"/>
  <c r="C210" i="14"/>
  <c r="D155" i="14"/>
  <c r="D154" i="14"/>
  <c r="D153" i="14"/>
  <c r="D141" i="14"/>
  <c r="D140" i="14"/>
  <c r="D139" i="14"/>
  <c r="D113" i="14"/>
  <c r="D100" i="14"/>
  <c r="D105" i="14" s="1"/>
  <c r="D99" i="14"/>
  <c r="D98" i="14"/>
  <c r="D85" i="14"/>
  <c r="D84" i="14"/>
  <c r="D83" i="14"/>
  <c r="D70" i="14"/>
  <c r="D46" i="14"/>
  <c r="D54" i="14" s="1"/>
  <c r="D45" i="14"/>
  <c r="D32" i="14"/>
  <c r="D30" i="14"/>
  <c r="C155" i="14"/>
  <c r="C154" i="14"/>
  <c r="C153" i="14"/>
  <c r="C141" i="14"/>
  <c r="C140" i="14"/>
  <c r="C139" i="14"/>
  <c r="C113" i="14"/>
  <c r="C100" i="14"/>
  <c r="C105" i="14" s="1"/>
  <c r="C99" i="14"/>
  <c r="C98" i="14"/>
  <c r="C85" i="14"/>
  <c r="C84" i="14"/>
  <c r="C83" i="14"/>
  <c r="C70" i="14"/>
  <c r="C46" i="14"/>
  <c r="C54" i="14" s="1"/>
  <c r="C45" i="14"/>
  <c r="C32" i="14"/>
  <c r="C30" i="14"/>
  <c r="D221" i="2"/>
  <c r="C221" i="2"/>
  <c r="D159" i="2"/>
  <c r="D160" i="2"/>
  <c r="D161" i="2"/>
  <c r="D162" i="2"/>
  <c r="D163" i="2"/>
  <c r="D154" i="2"/>
  <c r="D152" i="2"/>
  <c r="D144" i="2"/>
  <c r="D145" i="2"/>
  <c r="D146" i="2"/>
  <c r="D147" i="2"/>
  <c r="D148" i="2"/>
  <c r="D149" i="2"/>
  <c r="D140" i="2"/>
  <c r="D138" i="2"/>
  <c r="D120" i="2"/>
  <c r="D121" i="2"/>
  <c r="D122" i="2"/>
  <c r="D119" i="2"/>
  <c r="D116" i="2"/>
  <c r="D117" i="2"/>
  <c r="D114" i="2"/>
  <c r="D112" i="2"/>
  <c r="D99" i="2"/>
  <c r="D97" i="2"/>
  <c r="D89" i="2"/>
  <c r="D90" i="2"/>
  <c r="D91" i="2"/>
  <c r="D84" i="2"/>
  <c r="D82" i="2"/>
  <c r="D80" i="2"/>
  <c r="D73" i="2"/>
  <c r="D74" i="2"/>
  <c r="D75" i="2"/>
  <c r="D71" i="2"/>
  <c r="D69" i="2"/>
  <c r="C157" i="2"/>
  <c r="D157" i="2" s="1"/>
  <c r="C156" i="2"/>
  <c r="D156" i="2" s="1"/>
  <c r="C155" i="2"/>
  <c r="C143" i="2"/>
  <c r="D143" i="2" s="1"/>
  <c r="C142" i="2"/>
  <c r="D142" i="2" s="1"/>
  <c r="C141" i="2"/>
  <c r="D141" i="2" s="1"/>
  <c r="C115" i="2"/>
  <c r="D115" i="2" s="1"/>
  <c r="C102" i="2"/>
  <c r="C107" i="2" s="1"/>
  <c r="D107" i="2" s="1"/>
  <c r="C101" i="2"/>
  <c r="D101" i="2" s="1"/>
  <c r="C100" i="2"/>
  <c r="D100" i="2" s="1"/>
  <c r="C87" i="2"/>
  <c r="D87" i="2" s="1"/>
  <c r="C86" i="2"/>
  <c r="D86" i="2" s="1"/>
  <c r="C85" i="2"/>
  <c r="D85" i="2" s="1"/>
  <c r="C72" i="2"/>
  <c r="D72" i="2" s="1"/>
  <c r="D49" i="2"/>
  <c r="D51" i="2"/>
  <c r="D46" i="2"/>
  <c r="C48" i="2"/>
  <c r="C56" i="2" s="1"/>
  <c r="D56" i="2" s="1"/>
  <c r="C47" i="2"/>
  <c r="D47" i="2" s="1"/>
  <c r="D37" i="2"/>
  <c r="D38" i="2"/>
  <c r="D39" i="2"/>
  <c r="D40" i="2"/>
  <c r="D41" i="2"/>
  <c r="D36" i="2"/>
  <c r="C34" i="2"/>
  <c r="C146" i="10" l="1"/>
  <c r="D148" i="14"/>
  <c r="C160" i="10"/>
  <c r="C38" i="10"/>
  <c r="C40" i="14"/>
  <c r="D40" i="14"/>
  <c r="C162" i="14"/>
  <c r="D162" i="14"/>
  <c r="C148" i="14"/>
  <c r="C164" i="2"/>
  <c r="D164" i="2" s="1"/>
  <c r="D102" i="2"/>
  <c r="D155" i="2"/>
  <c r="C150" i="2"/>
  <c r="D150" i="2" s="1"/>
  <c r="D48" i="2"/>
  <c r="D34" i="2"/>
  <c r="C212" i="1" l="1"/>
  <c r="C46" i="1" l="1"/>
  <c r="C54" i="1" s="1"/>
  <c r="C45" i="1"/>
  <c r="C99" i="1"/>
  <c r="C104" i="1" s="1"/>
  <c r="C98" i="1"/>
  <c r="C97" i="1"/>
  <c r="C84" i="1"/>
  <c r="C83" i="1"/>
  <c r="C82" i="1"/>
  <c r="C154" i="1"/>
  <c r="C153" i="1"/>
  <c r="C152" i="1"/>
  <c r="C140" i="1"/>
  <c r="C139" i="1"/>
  <c r="C138" i="1"/>
  <c r="C161" i="1" l="1"/>
  <c r="D210" i="14" l="1"/>
  <c r="D196" i="14" s="1"/>
  <c r="D32" i="2"/>
  <c r="C32" i="2"/>
  <c r="C42" i="2" s="1"/>
  <c r="D42" i="2" s="1"/>
  <c r="C112" i="1"/>
  <c r="C69" i="1" l="1"/>
  <c r="C30" i="1"/>
  <c r="C40" i="1" l="1"/>
  <c r="C196" i="14"/>
  <c r="C147" i="1" l="1"/>
</calcChain>
</file>

<file path=xl/sharedStrings.xml><?xml version="1.0" encoding="utf-8"?>
<sst xmlns="http://schemas.openxmlformats.org/spreadsheetml/2006/main" count="1311" uniqueCount="235">
  <si>
    <t>TT</t>
  </si>
  <si>
    <t>Nội dung</t>
  </si>
  <si>
    <t>Dự toán</t>
  </si>
  <si>
    <t>A</t>
  </si>
  <si>
    <t>TỔNG SỒ THU, CHI, NỘP NGÂN SÁCH PHÍ, LỆ PHÍ</t>
  </si>
  <si>
    <t>I</t>
  </si>
  <si>
    <t>Số thu phí, lệ phí</t>
  </si>
  <si>
    <t>Học phí (nếu có)</t>
  </si>
  <si>
    <t>1.1</t>
  </si>
  <si>
    <t>Số dư năm trước chuyển sang</t>
  </si>
  <si>
    <t>1.2</t>
  </si>
  <si>
    <t>1.3</t>
  </si>
  <si>
    <t>Tổng số thu trong năm</t>
  </si>
  <si>
    <t>1.4</t>
  </si>
  <si>
    <t>Tổng kinh phí được sử dụng trong năm</t>
  </si>
  <si>
    <t>1.5</t>
  </si>
  <si>
    <t>1.6</t>
  </si>
  <si>
    <t>Số chi trong năm</t>
  </si>
  <si>
    <t>Trong đó: - Bổ sung chi lương</t>
  </si>
  <si>
    <t>- Chi tăng cường cơ sở vật chất</t>
  </si>
  <si>
    <t>- Chi nghiệp vụ chuyên môn</t>
  </si>
  <si>
    <t>- Chi khác</t>
  </si>
  <si>
    <t>1.7</t>
  </si>
  <si>
    <t>Số dư cuối năm</t>
  </si>
  <si>
    <t>1.8</t>
  </si>
  <si>
    <t>Dự kiến mức thu (2 năm học tiếp theo đối với GDMN; cả cấp học đối với GDPT và CSGD chuyên biệt; cả khóa học đối với GDTX)</t>
  </si>
  <si>
    <t>Dạy thêm học thêm, học nghề (nếu có)</t>
  </si>
  <si>
    <t>(Mỗi nội dung thực hiện theo bảng kê dưới đây)</t>
  </si>
  <si>
    <t>2.1</t>
  </si>
  <si>
    <t>2.1.1</t>
  </si>
  <si>
    <t>2.1.2</t>
  </si>
  <si>
    <t>2.1.3</t>
  </si>
  <si>
    <t>2.1.4</t>
  </si>
  <si>
    <t>2.1.5</t>
  </si>
  <si>
    <t>2.1.6</t>
  </si>
  <si>
    <t>- Chi công tác quản lý, chỉ đạo</t>
  </si>
  <si>
    <t>- Chi phúc lợi</t>
  </si>
  <si>
    <t xml:space="preserve">- Chi khác: </t>
  </si>
  <si>
    <t>2.1.7</t>
  </si>
  <si>
    <t>Tài trợ, hỗ trợ (nếu có: chi tiết theo từng công trình, dự án)</t>
  </si>
  <si>
    <t>3.1</t>
  </si>
  <si>
    <t>3.1.1</t>
  </si>
  <si>
    <t>3.1.2</t>
  </si>
  <si>
    <t>3.1.3</t>
  </si>
  <si>
    <t>3.1.4</t>
  </si>
  <si>
    <t>3.1.5</t>
  </si>
  <si>
    <t xml:space="preserve">Trong đó: - </t>
  </si>
  <si>
    <t>3.1.6</t>
  </si>
  <si>
    <t>4.1.</t>
  </si>
  <si>
    <t>4.1.1</t>
  </si>
  <si>
    <t>4.1.2</t>
  </si>
  <si>
    <t>4.1.3</t>
  </si>
  <si>
    <t>4.1.4</t>
  </si>
  <si>
    <t>4.1.5</t>
  </si>
  <si>
    <t>4.1.6</t>
  </si>
  <si>
    <t>- Chi thực hiện nghĩa vụ với nhà nước</t>
  </si>
  <si>
    <t>4.1.7</t>
  </si>
  <si>
    <t>5.1</t>
  </si>
  <si>
    <t>5.1.1</t>
  </si>
  <si>
    <t>5.1.2</t>
  </si>
  <si>
    <t>5.1.3</t>
  </si>
  <si>
    <t>5.1.4</t>
  </si>
  <si>
    <t>5.1.5</t>
  </si>
  <si>
    <t>5.1.6</t>
  </si>
  <si>
    <t>5.1.7</t>
  </si>
  <si>
    <t>II</t>
  </si>
  <si>
    <t>Chi từ nguồn thu phí được để lại</t>
  </si>
  <si>
    <t xml:space="preserve">Chi sư nghiêp </t>
  </si>
  <si>
    <t>Kinh phí nhiệm vụ thường xuyên</t>
  </si>
  <si>
    <t>Chi thanh toán cá nhân</t>
  </si>
  <si>
    <t>Chi nghiệp vụ chuyên môn</t>
  </si>
  <si>
    <t>Chi tham quan học tập</t>
  </si>
  <si>
    <t>Chi mua sắm sửa chữa</t>
  </si>
  <si>
    <t>Chi khác</t>
  </si>
  <si>
    <t>Kinh phí nhiệm vụ không thường xuyên</t>
  </si>
  <si>
    <t>Chi quản lý hành chính</t>
  </si>
  <si>
    <t>Kinh phí thực hiện chế độ tự chủ</t>
  </si>
  <si>
    <t>2.2</t>
  </si>
  <si>
    <t>Kinh phí không thực hiện chế độ tự chủ</t>
  </si>
  <si>
    <t>III</t>
  </si>
  <si>
    <t>Số phí, lệ phí nộp ngân sách nhà nước</t>
  </si>
  <si>
    <t>Học Tiếng anh</t>
  </si>
  <si>
    <t>B</t>
  </si>
  <si>
    <t>DỰ toán chi ngân sách nhà nước</t>
  </si>
  <si>
    <t>Nguồn ngân sách trong nước</t>
  </si>
  <si>
    <t>Chi sự nghiệp giáo dục, đào tạo và dạy nghề</t>
  </si>
  <si>
    <t>Chi Nghiệp vụ chuyên môn</t>
  </si>
  <si>
    <t>Nguồn viện trợ</t>
  </si>
  <si>
    <t>Dự án A</t>
  </si>
  <si>
    <t>Dự án B</t>
  </si>
  <si>
    <t>Nguồn vay nợ nước ngoài</t>
  </si>
  <si>
    <t>C</t>
  </si>
  <si>
    <t>MỨC THU NHẬP HÀNG THÁNG</t>
  </si>
  <si>
    <t>Mức thu nhập của CBQL</t>
  </si>
  <si>
    <t>Mức cao nhất (đ/người/năm)</t>
  </si>
  <si>
    <t>Mức bình quân (đ/người/năm)</t>
  </si>
  <si>
    <t>Mức thấp nhất (đ/người/năm)</t>
  </si>
  <si>
    <t>Mức thu nhập của giáo viên</t>
  </si>
  <si>
    <t>D</t>
  </si>
  <si>
    <t>Mức chi thường xuyên/học sinh (đ/hs/năm học)</t>
  </si>
  <si>
    <t>Mức chi đầu tư xây dựng, sửa chữa, mua sắm thiết bị (đ/hs/năm học)</t>
  </si>
  <si>
    <r>
      <t>Số nộp vào kho bạc nhà nước/ngân hàng</t>
    </r>
    <r>
      <rPr>
        <vertAlign val="superscript"/>
        <sz val="13"/>
        <color rgb="FF000000"/>
        <rFont val="Times New Roman"/>
        <family val="1"/>
      </rPr>
      <t>(1)</t>
    </r>
  </si>
  <si>
    <r>
      <t xml:space="preserve">Số nộp vào kho bạc nhà nước/ngân hàng </t>
    </r>
    <r>
      <rPr>
        <vertAlign val="superscript"/>
        <sz val="13"/>
        <color rgb="FF000000"/>
        <rFont val="Times New Roman"/>
        <family val="1"/>
      </rPr>
      <t>(1)</t>
    </r>
  </si>
  <si>
    <r>
      <t xml:space="preserve">Dịch vụ: Trông giữ xe, căng tin, bán trú.... </t>
    </r>
    <r>
      <rPr>
        <i/>
        <sz val="13"/>
        <color rgb="FF000000"/>
        <rFont val="Times New Roman"/>
        <family val="1"/>
      </rPr>
      <t>(Nếu có: Liệt kê các dịch vụ thực hiện tại đơn vị, mỗi nội dung thực hiện theo bảng kê dưới đây)</t>
    </r>
  </si>
  <si>
    <r>
      <t xml:space="preserve">Liên kết giáo dục: Kỹ năng sống, Tiếng Anh tăng cường, Tiếng Anh có yếu tố người nước ngoài, Tin học. </t>
    </r>
    <r>
      <rPr>
        <i/>
        <sz val="13"/>
        <color rgb="FF000000"/>
        <rFont val="Times New Roman"/>
        <family val="1"/>
      </rPr>
      <t>(Nếu có: Liệt kê các nội dung liên kết giáo dục được thực hiện tại đơn vị, mỗi nội dung thực hiện theo bảng kê dưới đây</t>
    </r>
  </si>
  <si>
    <t>Mức chi cho học sinh</t>
  </si>
  <si>
    <t>Biểu mẫu 6.2</t>
  </si>
  <si>
    <r>
      <t xml:space="preserve">Số nộp vào kho bạc nhà nước/ngân hàng </t>
    </r>
    <r>
      <rPr>
        <vertAlign val="superscript"/>
        <sz val="11"/>
        <color rgb="FF000000"/>
        <rFont val="Times New Roman"/>
        <family val="1"/>
      </rPr>
      <t>[1] [2]</t>
    </r>
  </si>
  <si>
    <t>- Chi tăng cường cơ sở vật chât</t>
  </si>
  <si>
    <t>Dự kiên mức thu (2 năm học tiêp theo đối với GDMN; cả câp học đối với GDPT và CSGD chuyên biệt; cả khóa học đối với GDTX)</t>
  </si>
  <si>
    <r>
      <t xml:space="preserve">Số nộp vào kho bạc nhà nước/ngân hàng </t>
    </r>
    <r>
      <rPr>
        <vertAlign val="superscript"/>
        <sz val="11"/>
        <color rgb="FF000000"/>
        <rFont val="Times New Roman"/>
        <family val="1"/>
      </rPr>
      <t>(3)</t>
    </r>
  </si>
  <si>
    <t>Dịch vụ: Trông giữ xe, căng tin, bán trú....</t>
  </si>
  <si>
    <t>Số phí, lê phí nộp ngân sách nhà nước</t>
  </si>
  <si>
    <t>Trông giữ xe</t>
  </si>
  <si>
    <t>DỰ TOÁN CHI NGÂN SÁCH NHÀ NƯỚC</t>
  </si>
  <si>
    <t>Tổng số liệu báo cáo quyêt toán</t>
  </si>
  <si>
    <t>Tổng số liệu quyêt toán được duyệt</t>
  </si>
  <si>
    <t>Số quyêt toán được duyệt chi tiêt từng đơn vị trực thuộc (nêu có)</t>
  </si>
  <si>
    <t>Chênh lệch</t>
  </si>
  <si>
    <t>Đơn vị tính: triệu đồng</t>
  </si>
  <si>
    <t>Số tiền</t>
  </si>
  <si>
    <t>Tỷ lệ</t>
  </si>
  <si>
    <t>THÔNG BÁO</t>
  </si>
  <si>
    <t>Ước thực hiện 6 tháng đầu năm nay (1) so với cùng kỳ năm trước (tỷ lệ %)</t>
  </si>
  <si>
    <t>Trong đó: - Chi 100% cho học sinh</t>
  </si>
  <si>
    <t>4.2</t>
  </si>
  <si>
    <t>4.2.1</t>
  </si>
  <si>
    <t>4.2.3</t>
  </si>
  <si>
    <t>4.2.4</t>
  </si>
  <si>
    <t>4.2.5</t>
  </si>
  <si>
    <t>4.2.6</t>
  </si>
  <si>
    <t>4.2.7</t>
  </si>
  <si>
    <t>Trong đó:</t>
  </si>
  <si>
    <t>4.3</t>
  </si>
  <si>
    <t>4.3.7</t>
  </si>
  <si>
    <t>Trông trẻ ngoài giờ hành chính</t>
  </si>
  <si>
    <t>Năng khiếu (Múa, vẽ)</t>
  </si>
  <si>
    <t xml:space="preserve">Học phí </t>
  </si>
  <si>
    <t>4.2.2</t>
  </si>
  <si>
    <t>Tiền ăn học sinh</t>
  </si>
  <si>
    <t xml:space="preserve">Trong đó: </t>
  </si>
  <si>
    <t>- Chi công các quản lý, chỉ đạo của nhà trường</t>
  </si>
  <si>
    <t>- Chi hỗ trợ bảo vệ trông xe</t>
  </si>
  <si>
    <t>2.2.1</t>
  </si>
  <si>
    <t>2.2.2</t>
  </si>
  <si>
    <t>2.2.3</t>
  </si>
  <si>
    <t>2.2.4</t>
  </si>
  <si>
    <t>2.2.5</t>
  </si>
  <si>
    <t>2.2.6</t>
  </si>
  <si>
    <t xml:space="preserve">                     Người lập</t>
  </si>
  <si>
    <t>CÁC KHOẢN THU CHI NGOÀI NGÂN SÁCH NHÀ NƯỚC VÀ KHOẢN THU HỘ, CHI HỘ</t>
  </si>
  <si>
    <t>DỰ TOÁN THU - CHI NĂM HỌC 2023-2024</t>
  </si>
  <si>
    <t>Dự toán năm 2023</t>
  </si>
  <si>
    <t xml:space="preserve">Thực hiện </t>
  </si>
  <si>
    <t>THỰC HIỆN DỰ TOÁN THU-CHI NĂM học 2023-2024</t>
  </si>
  <si>
    <t>Thực hiện/dự toán năm (tỷ lệ %)</t>
  </si>
  <si>
    <t>QUYẾT TOÁN THU - CHI NĂM HỌC 2023-2024</t>
  </si>
  <si>
    <t>Báo cáo quyết toán kinh phí năm học 2023-2024</t>
  </si>
  <si>
    <t>TRƯỜNG TIỂU HỌC NHÂN HÒA</t>
  </si>
  <si>
    <t xml:space="preserve">      UBND HUYỆN VĨNH BẢO</t>
  </si>
  <si>
    <t xml:space="preserve">Mức thu: </t>
  </si>
  <si>
    <t>Quản lý học sinh ngoài giờ hành chính</t>
  </si>
  <si>
    <t>Học thêm Tiếng anh</t>
  </si>
  <si>
    <t>Mức thu: 36.000đ/học sinh/tháng</t>
  </si>
  <si>
    <t>Mức thu: 72.000đ/học sinh/tháng</t>
  </si>
  <si>
    <t>- Chi công tác quản lý chỉ đạo</t>
  </si>
  <si>
    <t>- Chi giáo viên</t>
  </si>
  <si>
    <t>- Chi hỗ trợ cơ sở vật chất</t>
  </si>
  <si>
    <t>- Chi trả về công ty</t>
  </si>
  <si>
    <t>5.2</t>
  </si>
  <si>
    <t>5.2.1</t>
  </si>
  <si>
    <t>5.2.2</t>
  </si>
  <si>
    <t>5.2.3</t>
  </si>
  <si>
    <t>5.2.4</t>
  </si>
  <si>
    <t>5.2.5</t>
  </si>
  <si>
    <t>5.2.6</t>
  </si>
  <si>
    <t>5.2.7</t>
  </si>
  <si>
    <t>Học thêm Kỹ năng sống</t>
  </si>
  <si>
    <t>Trần Thị Nguyệt</t>
  </si>
  <si>
    <t>Trần Thị Nhung</t>
  </si>
  <si>
    <t>Tiền hỗ trợ người chăm ăn, trông trưa, công tác quản lý</t>
  </si>
  <si>
    <t>Mức thu: 100.000đ/học sinh/tháng</t>
  </si>
  <si>
    <t>- Chi giáo viên trực tiếp trông trưa, chăm ăn,…</t>
  </si>
  <si>
    <t>4.4.7</t>
  </si>
  <si>
    <t>4.4.6</t>
  </si>
  <si>
    <t>4.4.5</t>
  </si>
  <si>
    <t>4.4.4</t>
  </si>
  <si>
    <t>4.4.3</t>
  </si>
  <si>
    <t>4.4.2</t>
  </si>
  <si>
    <t>4.4.1</t>
  </si>
  <si>
    <t>Tiền trông xe đạp</t>
  </si>
  <si>
    <t>4.4</t>
  </si>
  <si>
    <t>Tiền mua sắm trang thiết bị phục vụ bán trú</t>
  </si>
  <si>
    <t>Mức thu: 15.000đ/học sinh/tháng</t>
  </si>
  <si>
    <t>Dạy học 2 buổi/ngày</t>
  </si>
  <si>
    <t>Mức thu: 30.000đ/học sinh/tháng</t>
  </si>
  <si>
    <t>Mức thu: 140.000đ/học sinh/tháng</t>
  </si>
  <si>
    <t>2.2.7</t>
  </si>
  <si>
    <t>- Chi giáo viên giảng dạy và giáo viên phụ trách lớp học</t>
  </si>
  <si>
    <t xml:space="preserve">               NGƯỜI LẬP                                                                        THỦ TRƯỞNG ĐƠN VỊ</t>
  </si>
  <si>
    <t xml:space="preserve">             Trần Thị Nhung                                                                           Trần Thị Nguyệt</t>
  </si>
  <si>
    <t>Tài trợ</t>
  </si>
  <si>
    <r>
      <t xml:space="preserve">Số nộp vào kho bạc nhà nước/ngân hàng </t>
    </r>
    <r>
      <rPr>
        <vertAlign val="superscript"/>
        <sz val="11"/>
        <color rgb="FF000000"/>
        <rFont val="Times New Roman"/>
        <family val="1"/>
      </rPr>
      <t>(1)</t>
    </r>
  </si>
  <si>
    <t>NGƯỜI LẬP</t>
  </si>
  <si>
    <t>THỦ TRƯỞNG ĐƠN VỊ</t>
  </si>
  <si>
    <t>Nhân Hòa, ngày 19 tháng 06 năm 2024</t>
  </si>
  <si>
    <r>
      <t xml:space="preserve">Liên kết giáo dục: Kỹ năng sống, Tiếng Anh tăng cường, Tiếng Anh có yếu tố người nước ngoài, Tin học. </t>
    </r>
    <r>
      <rPr>
        <i/>
        <sz val="11"/>
        <color rgb="FF000000"/>
        <rFont val="Times New Roman"/>
        <family val="1"/>
      </rPr>
      <t>(Nếu có: Liệt kê các nội dung liên kết giáo dục được thực hiện tại đơn vị, mỗi nội dung thực hiện theo bảng kê dưới đây</t>
    </r>
  </si>
  <si>
    <t xml:space="preserve">   NGƯỜI LẬP</t>
  </si>
  <si>
    <t xml:space="preserve">                                                                 Nhân Hòa, ngày 19 tháng 6 năm 2024</t>
  </si>
  <si>
    <t xml:space="preserve">     UBND HUYỆN VĨNH BẢO</t>
  </si>
  <si>
    <t>Mức thu:</t>
  </si>
  <si>
    <t>Nhân Hòa, ngày 19 tháng 06  năm 2024</t>
  </si>
  <si>
    <t xml:space="preserve">                     NGƯỜI LẬP</t>
  </si>
  <si>
    <t xml:space="preserve">                   Trần Thị Nhung</t>
  </si>
  <si>
    <t>Mức thu</t>
  </si>
  <si>
    <t>Mức thu: 100.000đ/học sinh/năm</t>
  </si>
  <si>
    <t>Mức thu: 20.000đ/học sinh/bữa (dự kiến: 20 bữa/tháng)</t>
  </si>
  <si>
    <t>4.3.1</t>
  </si>
  <si>
    <t>4.3.2</t>
  </si>
  <si>
    <t>4.3.3</t>
  </si>
  <si>
    <t>4.3.4</t>
  </si>
  <si>
    <t>4.3.5</t>
  </si>
  <si>
    <t>4.3.6</t>
  </si>
  <si>
    <t>4.5</t>
  </si>
  <si>
    <t>Nước uống cho học sinh</t>
  </si>
  <si>
    <t>4.5.1</t>
  </si>
  <si>
    <t>4.5.2</t>
  </si>
  <si>
    <t>Mức thu: 10.000đ/học sinh/tháng</t>
  </si>
  <si>
    <t>4.5.3</t>
  </si>
  <si>
    <t>4.5.4</t>
  </si>
  <si>
    <t>4.5.5</t>
  </si>
  <si>
    <t>4.5.6</t>
  </si>
  <si>
    <t>Trong đó: - Chi 100% cho học sinh (Nộp về công ty)</t>
  </si>
  <si>
    <t>4.5.7</t>
  </si>
  <si>
    <t>(Kèm theo Quyết định số 117/QĐ-TH ngày 19/06/2024 của Hiệu trưởng trường Tiểu học Nhân Hòa)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</si>
</sst>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  <numFmt numFmtId="167" formatCode="_(* #,##0.0_);_(* \(#,##0.0\);_(* &quot;-&quot;?_);_(@_)"/>
  </numFmts>
  <fonts count="30" x14ac:knownFonts="1"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vertAlign val="superscript"/>
      <sz val="13"/>
      <color rgb="FF000000"/>
      <name val="Times New Roman"/>
      <family val="1"/>
    </font>
    <font>
      <i/>
      <sz val="13"/>
      <color rgb="FF000000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9.5"/>
      <color rgb="FF000000"/>
      <name val="Times New Roman"/>
      <family val="1"/>
    </font>
    <font>
      <b/>
      <sz val="11"/>
      <color rgb="FF000000"/>
      <name val="Times New Roman"/>
      <family val="1"/>
    </font>
    <font>
      <sz val="5"/>
      <name val="Times New Roman"/>
      <family val="1"/>
    </font>
    <font>
      <i/>
      <sz val="11.5"/>
      <color rgb="FF000000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2"/>
    </font>
    <font>
      <sz val="13"/>
      <color rgb="FFFF0000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i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16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3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justify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 indent="2"/>
    </xf>
    <xf numFmtId="0" fontId="16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17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9" fontId="5" fillId="2" borderId="2" xfId="0" applyNumberFormat="1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13" fillId="2" borderId="2" xfId="0" quotePrefix="1" applyFont="1" applyFill="1" applyBorder="1" applyAlignment="1">
      <alignment horizontal="justify" vertical="center" wrapText="1"/>
    </xf>
    <xf numFmtId="0" fontId="20" fillId="2" borderId="2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horizontal="justify" vertical="center" wrapText="1"/>
    </xf>
    <xf numFmtId="0" fontId="21" fillId="2" borderId="2" xfId="0" applyFont="1" applyFill="1" applyBorder="1" applyAlignment="1">
      <alignment vertical="center" wrapText="1"/>
    </xf>
    <xf numFmtId="0" fontId="0" fillId="0" borderId="11" xfId="0" applyBorder="1"/>
    <xf numFmtId="0" fontId="0" fillId="0" borderId="12" xfId="0" applyBorder="1"/>
    <xf numFmtId="3" fontId="5" fillId="0" borderId="2" xfId="0" applyNumberFormat="1" applyFont="1" applyBorder="1" applyAlignment="1">
      <alignment horizontal="right"/>
    </xf>
    <xf numFmtId="3" fontId="6" fillId="2" borderId="2" xfId="0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23" fillId="2" borderId="2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7" fillId="2" borderId="2" xfId="0" quotePrefix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2" borderId="2" xfId="0" quotePrefix="1" applyFont="1" applyFill="1" applyBorder="1" applyAlignment="1">
      <alignment vertical="center" wrapText="1"/>
    </xf>
    <xf numFmtId="0" fontId="25" fillId="0" borderId="0" xfId="0" applyFont="1" applyAlignment="1">
      <alignment horizontal="right"/>
    </xf>
    <xf numFmtId="0" fontId="26" fillId="2" borderId="2" xfId="0" applyFont="1" applyFill="1" applyBorder="1" applyAlignment="1">
      <alignment horizontal="justify"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2" xfId="0" quotePrefix="1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horizontal="center" vertical="center" wrapText="1"/>
    </xf>
    <xf numFmtId="165" fontId="28" fillId="0" borderId="2" xfId="1" applyNumberFormat="1" applyFont="1" applyFill="1" applyBorder="1" applyAlignment="1">
      <alignment horizontal="right"/>
    </xf>
    <xf numFmtId="3" fontId="28" fillId="0" borderId="2" xfId="0" applyNumberFormat="1" applyFont="1" applyBorder="1" applyAlignment="1">
      <alignment horizontal="right"/>
    </xf>
    <xf numFmtId="166" fontId="28" fillId="0" borderId="2" xfId="1" applyNumberFormat="1" applyFont="1" applyFill="1" applyBorder="1" applyAlignment="1">
      <alignment horizontal="right"/>
    </xf>
    <xf numFmtId="0" fontId="28" fillId="2" borderId="2" xfId="0" applyFont="1" applyFill="1" applyBorder="1" applyAlignment="1">
      <alignment vertical="center" wrapText="1"/>
    </xf>
    <xf numFmtId="165" fontId="28" fillId="2" borderId="2" xfId="1" applyNumberFormat="1" applyFont="1" applyFill="1" applyBorder="1" applyAlignment="1">
      <alignment vertical="center" wrapText="1"/>
    </xf>
    <xf numFmtId="9" fontId="27" fillId="2" borderId="2" xfId="0" applyNumberFormat="1" applyFont="1" applyFill="1" applyBorder="1" applyAlignment="1">
      <alignment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13" fillId="2" borderId="2" xfId="0" quotePrefix="1" applyFont="1" applyFill="1" applyBorder="1" applyAlignment="1">
      <alignment horizontal="left" vertical="center" wrapText="1"/>
    </xf>
    <xf numFmtId="165" fontId="27" fillId="0" borderId="2" xfId="1" applyNumberFormat="1" applyFont="1" applyFill="1" applyBorder="1" applyAlignment="1">
      <alignment horizontal="right"/>
    </xf>
    <xf numFmtId="3" fontId="27" fillId="0" borderId="2" xfId="0" applyNumberFormat="1" applyFont="1" applyBorder="1" applyAlignment="1">
      <alignment horizontal="right"/>
    </xf>
    <xf numFmtId="166" fontId="27" fillId="0" borderId="2" xfId="1" applyNumberFormat="1" applyFont="1" applyFill="1" applyBorder="1" applyAlignment="1">
      <alignment horizontal="right"/>
    </xf>
    <xf numFmtId="165" fontId="27" fillId="2" borderId="2" xfId="1" applyNumberFormat="1" applyFont="1" applyFill="1" applyBorder="1" applyAlignment="1">
      <alignment vertical="center" wrapText="1"/>
    </xf>
    <xf numFmtId="165" fontId="21" fillId="2" borderId="2" xfId="1" applyNumberFormat="1" applyFont="1" applyFill="1" applyBorder="1" applyAlignment="1">
      <alignment vertical="center" wrapText="1"/>
    </xf>
    <xf numFmtId="165" fontId="19" fillId="2" borderId="2" xfId="1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5" fillId="0" borderId="4" xfId="0" applyFont="1" applyBorder="1" applyAlignment="1">
      <alignment horizontal="left" wrapText="1"/>
    </xf>
    <xf numFmtId="0" fontId="5" fillId="0" borderId="4" xfId="0" applyFont="1" applyBorder="1" applyAlignment="1">
      <alignment wrapText="1"/>
    </xf>
    <xf numFmtId="0" fontId="16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left" wrapText="1"/>
    </xf>
    <xf numFmtId="0" fontId="17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justify" wrapText="1"/>
    </xf>
    <xf numFmtId="0" fontId="18" fillId="0" borderId="2" xfId="0" applyFont="1" applyBorder="1" applyAlignment="1">
      <alignment horizontal="left" wrapText="1"/>
    </xf>
    <xf numFmtId="0" fontId="16" fillId="2" borderId="2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wrapText="1"/>
    </xf>
    <xf numFmtId="0" fontId="27" fillId="2" borderId="2" xfId="0" applyFont="1" applyFill="1" applyBorder="1" applyAlignment="1">
      <alignment wrapText="1"/>
    </xf>
    <xf numFmtId="0" fontId="13" fillId="2" borderId="2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left" wrapText="1"/>
    </xf>
    <xf numFmtId="0" fontId="26" fillId="2" borderId="2" xfId="0" applyFont="1" applyFill="1" applyBorder="1" applyAlignment="1">
      <alignment horizontal="justify" wrapText="1"/>
    </xf>
    <xf numFmtId="0" fontId="13" fillId="2" borderId="2" xfId="0" applyFont="1" applyFill="1" applyBorder="1" applyAlignment="1">
      <alignment horizontal="justify" wrapText="1"/>
    </xf>
    <xf numFmtId="9" fontId="5" fillId="0" borderId="2" xfId="0" applyNumberFormat="1" applyFont="1" applyBorder="1" applyAlignment="1">
      <alignment wrapText="1"/>
    </xf>
    <xf numFmtId="0" fontId="27" fillId="2" borderId="2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wrapText="1"/>
    </xf>
    <xf numFmtId="0" fontId="13" fillId="2" borderId="2" xfId="0" quotePrefix="1" applyFont="1" applyFill="1" applyBorder="1" applyAlignment="1">
      <alignment wrapText="1"/>
    </xf>
    <xf numFmtId="0" fontId="13" fillId="2" borderId="2" xfId="0" quotePrefix="1" applyFont="1" applyFill="1" applyBorder="1" applyAlignment="1">
      <alignment horizontal="justify" wrapText="1"/>
    </xf>
    <xf numFmtId="10" fontId="5" fillId="0" borderId="2" xfId="0" applyNumberFormat="1" applyFont="1" applyBorder="1" applyAlignment="1">
      <alignment wrapText="1"/>
    </xf>
    <xf numFmtId="0" fontId="16" fillId="2" borderId="2" xfId="0" applyFont="1" applyFill="1" applyBorder="1" applyAlignment="1">
      <alignment horizontal="left" wrapText="1"/>
    </xf>
    <xf numFmtId="0" fontId="16" fillId="2" borderId="2" xfId="0" applyFont="1" applyFill="1" applyBorder="1" applyAlignment="1">
      <alignment horizontal="justify" wrapText="1"/>
    </xf>
    <xf numFmtId="0" fontId="26" fillId="2" borderId="2" xfId="0" applyFont="1" applyFill="1" applyBorder="1" applyAlignment="1">
      <alignment horizontal="left" wrapText="1"/>
    </xf>
    <xf numFmtId="0" fontId="13" fillId="2" borderId="2" xfId="0" quotePrefix="1" applyFont="1" applyFill="1" applyBorder="1" applyAlignment="1">
      <alignment horizontal="left" wrapText="1"/>
    </xf>
    <xf numFmtId="0" fontId="17" fillId="2" borderId="2" xfId="0" applyFont="1" applyFill="1" applyBorder="1" applyAlignment="1">
      <alignment horizontal="center" wrapText="1"/>
    </xf>
    <xf numFmtId="165" fontId="27" fillId="2" borderId="2" xfId="1" applyNumberFormat="1" applyFont="1" applyFill="1" applyBorder="1" applyAlignment="1">
      <alignment wrapText="1"/>
    </xf>
    <xf numFmtId="0" fontId="17" fillId="2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165" fontId="21" fillId="2" borderId="2" xfId="1" applyNumberFormat="1" applyFont="1" applyFill="1" applyBorder="1" applyAlignment="1">
      <alignment wrapText="1"/>
    </xf>
    <xf numFmtId="165" fontId="21" fillId="0" borderId="2" xfId="1" applyNumberFormat="1" applyFont="1" applyFill="1" applyBorder="1" applyAlignment="1">
      <alignment horizontal="right"/>
    </xf>
    <xf numFmtId="9" fontId="5" fillId="0" borderId="4" xfId="0" applyNumberFormat="1" applyFont="1" applyBorder="1" applyAlignment="1">
      <alignment wrapText="1"/>
    </xf>
    <xf numFmtId="10" fontId="5" fillId="0" borderId="3" xfId="0" applyNumberFormat="1" applyFont="1" applyBorder="1" applyAlignment="1">
      <alignment wrapText="1"/>
    </xf>
    <xf numFmtId="164" fontId="5" fillId="0" borderId="2" xfId="0" applyNumberFormat="1" applyFont="1" applyBorder="1" applyAlignment="1">
      <alignment horizontal="right" wrapText="1"/>
    </xf>
    <xf numFmtId="164" fontId="5" fillId="0" borderId="2" xfId="0" applyNumberFormat="1" applyFont="1" applyBorder="1" applyAlignment="1">
      <alignment wrapText="1"/>
    </xf>
    <xf numFmtId="9" fontId="21" fillId="0" borderId="2" xfId="0" applyNumberFormat="1" applyFont="1" applyBorder="1" applyAlignment="1">
      <alignment wrapText="1"/>
    </xf>
    <xf numFmtId="0" fontId="16" fillId="2" borderId="3" xfId="0" applyFont="1" applyFill="1" applyBorder="1" applyAlignment="1">
      <alignment horizontal="center" wrapText="1"/>
    </xf>
    <xf numFmtId="165" fontId="19" fillId="2" borderId="2" xfId="0" applyNumberFormat="1" applyFont="1" applyFill="1" applyBorder="1" applyAlignment="1">
      <alignment vertical="center" wrapText="1"/>
    </xf>
    <xf numFmtId="167" fontId="20" fillId="2" borderId="2" xfId="0" applyNumberFormat="1" applyFont="1" applyFill="1" applyBorder="1" applyAlignment="1">
      <alignment vertical="center" wrapText="1"/>
    </xf>
    <xf numFmtId="3" fontId="20" fillId="2" borderId="2" xfId="0" applyNumberFormat="1" applyFont="1" applyFill="1" applyBorder="1" applyAlignment="1">
      <alignment vertical="center" wrapText="1"/>
    </xf>
    <xf numFmtId="3" fontId="21" fillId="0" borderId="2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4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0" fillId="0" borderId="9" xfId="0" applyBorder="1" applyAlignment="1">
      <alignment horizontal="right" wrapText="1"/>
    </xf>
    <xf numFmtId="0" fontId="27" fillId="2" borderId="10" xfId="0" applyFont="1" applyFill="1" applyBorder="1" applyAlignment="1">
      <alignment vertical="center" wrapText="1"/>
    </xf>
    <xf numFmtId="0" fontId="27" fillId="2" borderId="4" xfId="0" applyFont="1" applyFill="1" applyBorder="1" applyAlignment="1">
      <alignment vertical="center" wrapText="1"/>
    </xf>
    <xf numFmtId="0" fontId="0" fillId="0" borderId="9" xfId="0" applyBorder="1" applyAlignment="1">
      <alignment horizont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4" fillId="0" borderId="1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638175</xdr:colOff>
      <xdr:row>1</xdr:row>
      <xdr:rowOff>0</xdr:rowOff>
    </xdr:from>
    <xdr:ext cx="819150" cy="180975"/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61E5AF19-1030-4EE7-82B4-0704E2B054ED}"/>
            </a:ext>
          </a:extLst>
        </xdr:cNvPr>
        <xdr:cNvSpPr txBox="1">
          <a:spLocks noChangeArrowheads="1"/>
        </xdr:cNvSpPr>
      </xdr:nvSpPr>
      <xdr:spPr bwMode="auto">
        <a:xfrm>
          <a:off x="5191125" y="0"/>
          <a:ext cx="8191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Biểu mẫu 6.3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638175</xdr:colOff>
      <xdr:row>1</xdr:row>
      <xdr:rowOff>0</xdr:rowOff>
    </xdr:from>
    <xdr:ext cx="787716" cy="16216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C474EA9-8462-48B4-AFE1-26478C980103}"/>
            </a:ext>
          </a:extLst>
        </xdr:cNvPr>
        <xdr:cNvSpPr txBox="1">
          <a:spLocks noChangeArrowheads="1"/>
        </xdr:cNvSpPr>
      </xdr:nvSpPr>
      <xdr:spPr bwMode="auto">
        <a:xfrm>
          <a:off x="5162550" y="200025"/>
          <a:ext cx="787716" cy="16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Biểu mẫu 6.4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257175</xdr:colOff>
      <xdr:row>0</xdr:row>
      <xdr:rowOff>76200</xdr:rowOff>
    </xdr:from>
    <xdr:ext cx="787716" cy="16216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64D7076-29C7-445A-9F91-F18F33F7A256}"/>
            </a:ext>
          </a:extLst>
        </xdr:cNvPr>
        <xdr:cNvSpPr txBox="1">
          <a:spLocks noChangeArrowheads="1"/>
        </xdr:cNvSpPr>
      </xdr:nvSpPr>
      <xdr:spPr bwMode="auto">
        <a:xfrm>
          <a:off x="5391150" y="76200"/>
          <a:ext cx="787716" cy="16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US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Biểu mẫu 6.5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1"/>
  <sheetViews>
    <sheetView workbookViewId="0">
      <selection activeCell="G10" sqref="G10"/>
    </sheetView>
  </sheetViews>
  <sheetFormatPr defaultRowHeight="15.75" x14ac:dyDescent="0.25"/>
  <cols>
    <col min="1" max="1" width="7.125" customWidth="1"/>
    <col min="2" max="2" width="61.375" customWidth="1"/>
    <col min="3" max="3" width="17.125" customWidth="1"/>
  </cols>
  <sheetData>
    <row r="1" spans="1:3" x14ac:dyDescent="0.25">
      <c r="C1" s="18" t="s">
        <v>106</v>
      </c>
    </row>
    <row r="2" spans="1:3" x14ac:dyDescent="0.25">
      <c r="A2" t="s">
        <v>159</v>
      </c>
    </row>
    <row r="3" spans="1:3" x14ac:dyDescent="0.25">
      <c r="A3" s="19" t="s">
        <v>158</v>
      </c>
    </row>
    <row r="4" spans="1:3" ht="18.75" x14ac:dyDescent="0.25">
      <c r="A4" s="133" t="s">
        <v>151</v>
      </c>
      <c r="B4" s="133"/>
      <c r="C4" s="133"/>
    </row>
    <row r="5" spans="1:3" ht="19.5" customHeight="1" x14ac:dyDescent="0.25">
      <c r="A5" s="134" t="s">
        <v>234</v>
      </c>
      <c r="B5" s="134"/>
      <c r="C5" s="134"/>
    </row>
    <row r="6" spans="1:3" x14ac:dyDescent="0.25">
      <c r="C6" s="52" t="s">
        <v>119</v>
      </c>
    </row>
    <row r="7" spans="1:3" ht="22.5" customHeight="1" x14ac:dyDescent="0.25">
      <c r="A7" s="1" t="s">
        <v>0</v>
      </c>
      <c r="B7" s="7" t="s">
        <v>1</v>
      </c>
      <c r="C7" s="8" t="s">
        <v>2</v>
      </c>
    </row>
    <row r="8" spans="1:3" ht="16.5" x14ac:dyDescent="0.25">
      <c r="A8" s="2">
        <v>1</v>
      </c>
      <c r="B8" s="9">
        <v>2</v>
      </c>
      <c r="C8" s="9">
        <v>3</v>
      </c>
    </row>
    <row r="9" spans="1:3" ht="16.5" x14ac:dyDescent="0.25">
      <c r="A9" s="3" t="s">
        <v>3</v>
      </c>
      <c r="B9" s="10" t="s">
        <v>4</v>
      </c>
      <c r="C9" s="11"/>
    </row>
    <row r="10" spans="1:3" ht="19.5" customHeight="1" x14ac:dyDescent="0.25">
      <c r="A10" s="3" t="s">
        <v>5</v>
      </c>
      <c r="B10" s="10" t="s">
        <v>6</v>
      </c>
      <c r="C10" s="11"/>
    </row>
    <row r="11" spans="1:3" ht="19.5" customHeight="1" x14ac:dyDescent="0.25">
      <c r="A11" s="3">
        <v>1</v>
      </c>
      <c r="B11" s="10" t="s">
        <v>7</v>
      </c>
      <c r="C11" s="11"/>
    </row>
    <row r="12" spans="1:3" ht="19.5" customHeight="1" x14ac:dyDescent="0.25">
      <c r="A12" s="4" t="s">
        <v>8</v>
      </c>
      <c r="B12" s="12" t="s">
        <v>9</v>
      </c>
      <c r="C12" s="11"/>
    </row>
    <row r="13" spans="1:3" ht="19.5" customHeight="1" x14ac:dyDescent="0.25">
      <c r="A13" s="4" t="s">
        <v>10</v>
      </c>
      <c r="B13" s="12" t="s">
        <v>160</v>
      </c>
      <c r="C13" s="11"/>
    </row>
    <row r="14" spans="1:3" ht="19.5" customHeight="1" x14ac:dyDescent="0.25">
      <c r="A14" s="4" t="s">
        <v>11</v>
      </c>
      <c r="B14" s="12" t="s">
        <v>12</v>
      </c>
      <c r="C14" s="11"/>
    </row>
    <row r="15" spans="1:3" ht="19.5" customHeight="1" x14ac:dyDescent="0.25">
      <c r="A15" s="4" t="s">
        <v>13</v>
      </c>
      <c r="B15" s="12" t="s">
        <v>14</v>
      </c>
      <c r="C15" s="11"/>
    </row>
    <row r="16" spans="1:3" ht="19.5" customHeight="1" x14ac:dyDescent="0.25">
      <c r="A16" s="4" t="s">
        <v>15</v>
      </c>
      <c r="B16" s="12" t="s">
        <v>101</v>
      </c>
      <c r="C16" s="11"/>
    </row>
    <row r="17" spans="1:3" ht="19.5" customHeight="1" x14ac:dyDescent="0.25">
      <c r="A17" s="4" t="s">
        <v>16</v>
      </c>
      <c r="B17" s="12" t="s">
        <v>17</v>
      </c>
      <c r="C17" s="11"/>
    </row>
    <row r="18" spans="1:3" ht="19.5" customHeight="1" x14ac:dyDescent="0.25">
      <c r="A18" s="5"/>
      <c r="B18" s="12" t="s">
        <v>18</v>
      </c>
      <c r="C18" s="11"/>
    </row>
    <row r="19" spans="1:3" ht="19.5" customHeight="1" x14ac:dyDescent="0.25">
      <c r="A19" s="5"/>
      <c r="B19" s="12" t="s">
        <v>19</v>
      </c>
      <c r="C19" s="11"/>
    </row>
    <row r="20" spans="1:3" ht="19.5" customHeight="1" x14ac:dyDescent="0.25">
      <c r="A20" s="5"/>
      <c r="B20" s="12" t="s">
        <v>20</v>
      </c>
      <c r="C20" s="11"/>
    </row>
    <row r="21" spans="1:3" ht="19.5" customHeight="1" x14ac:dyDescent="0.25">
      <c r="A21" s="5"/>
      <c r="B21" s="12" t="s">
        <v>21</v>
      </c>
      <c r="C21" s="11"/>
    </row>
    <row r="22" spans="1:3" ht="19.5" customHeight="1" x14ac:dyDescent="0.25">
      <c r="A22" s="4" t="s">
        <v>22</v>
      </c>
      <c r="B22" s="12" t="s">
        <v>23</v>
      </c>
      <c r="C22" s="11"/>
    </row>
    <row r="23" spans="1:3" ht="45" customHeight="1" x14ac:dyDescent="0.25">
      <c r="A23" s="4" t="s">
        <v>24</v>
      </c>
      <c r="B23" s="13" t="s">
        <v>25</v>
      </c>
      <c r="C23" s="11"/>
    </row>
    <row r="24" spans="1:3" ht="22.5" customHeight="1" x14ac:dyDescent="0.25">
      <c r="A24" s="135">
        <v>2</v>
      </c>
      <c r="B24" s="10" t="s">
        <v>26</v>
      </c>
      <c r="C24" s="136"/>
    </row>
    <row r="25" spans="1:3" ht="22.5" customHeight="1" x14ac:dyDescent="0.25">
      <c r="A25" s="135"/>
      <c r="B25" s="55" t="s">
        <v>27</v>
      </c>
      <c r="C25" s="136"/>
    </row>
    <row r="26" spans="1:3" ht="17.25" customHeight="1" x14ac:dyDescent="0.25">
      <c r="A26" s="3" t="s">
        <v>28</v>
      </c>
      <c r="B26" s="43" t="s">
        <v>161</v>
      </c>
      <c r="C26" s="11"/>
    </row>
    <row r="27" spans="1:3" ht="17.25" customHeight="1" x14ac:dyDescent="0.25">
      <c r="A27" s="4" t="s">
        <v>29</v>
      </c>
      <c r="B27" s="12" t="s">
        <v>9</v>
      </c>
      <c r="C27" s="11">
        <v>0</v>
      </c>
    </row>
    <row r="28" spans="1:3" ht="17.25" customHeight="1" x14ac:dyDescent="0.25">
      <c r="A28" s="4" t="s">
        <v>30</v>
      </c>
      <c r="B28" s="54" t="s">
        <v>196</v>
      </c>
      <c r="C28" s="11"/>
    </row>
    <row r="29" spans="1:3" ht="17.25" customHeight="1" x14ac:dyDescent="0.25">
      <c r="A29" s="4" t="s">
        <v>31</v>
      </c>
      <c r="B29" s="12" t="s">
        <v>12</v>
      </c>
      <c r="C29" s="11">
        <v>632.94000000000005</v>
      </c>
    </row>
    <row r="30" spans="1:3" ht="17.25" customHeight="1" x14ac:dyDescent="0.25">
      <c r="A30" s="4" t="s">
        <v>32</v>
      </c>
      <c r="B30" s="12" t="s">
        <v>14</v>
      </c>
      <c r="C30" s="11">
        <f>C27+C29</f>
        <v>632.94000000000005</v>
      </c>
    </row>
    <row r="31" spans="1:3" ht="17.25" customHeight="1" x14ac:dyDescent="0.25">
      <c r="A31" s="4" t="s">
        <v>33</v>
      </c>
      <c r="B31" s="12" t="s">
        <v>102</v>
      </c>
      <c r="C31" s="11">
        <v>632.94000000000005</v>
      </c>
    </row>
    <row r="32" spans="1:3" ht="17.25" customHeight="1" x14ac:dyDescent="0.25">
      <c r="A32" s="4" t="s">
        <v>34</v>
      </c>
      <c r="B32" s="12" t="s">
        <v>17</v>
      </c>
      <c r="C32" s="11">
        <v>632.94000000000005</v>
      </c>
    </row>
    <row r="33" spans="1:3" ht="16.5" x14ac:dyDescent="0.25">
      <c r="A33" s="5"/>
      <c r="B33" s="16" t="s">
        <v>140</v>
      </c>
      <c r="C33" s="11"/>
    </row>
    <row r="34" spans="1:3" ht="16.5" x14ac:dyDescent="0.25">
      <c r="A34" s="5"/>
      <c r="B34" s="61" t="s">
        <v>198</v>
      </c>
      <c r="C34" s="11">
        <v>465.21</v>
      </c>
    </row>
    <row r="35" spans="1:3" ht="17.25" customHeight="1" x14ac:dyDescent="0.25">
      <c r="A35" s="5"/>
      <c r="B35" s="44" t="s">
        <v>167</v>
      </c>
      <c r="C35" s="11">
        <v>31.01</v>
      </c>
    </row>
    <row r="36" spans="1:3" ht="17.25" customHeight="1" x14ac:dyDescent="0.25">
      <c r="A36" s="5"/>
      <c r="B36" s="12" t="s">
        <v>35</v>
      </c>
      <c r="C36" s="11">
        <v>124.06</v>
      </c>
    </row>
    <row r="37" spans="1:3" ht="17.25" customHeight="1" x14ac:dyDescent="0.25">
      <c r="A37" s="5"/>
      <c r="B37" s="12" t="s">
        <v>36</v>
      </c>
      <c r="C37" s="11">
        <v>0</v>
      </c>
    </row>
    <row r="38" spans="1:3" ht="17.25" customHeight="1" x14ac:dyDescent="0.25">
      <c r="A38" s="5"/>
      <c r="B38" s="12" t="s">
        <v>37</v>
      </c>
      <c r="C38" s="11">
        <v>0</v>
      </c>
    </row>
    <row r="39" spans="1:3" ht="17.25" customHeight="1" x14ac:dyDescent="0.25">
      <c r="A39" s="5"/>
      <c r="B39" s="12" t="s">
        <v>55</v>
      </c>
      <c r="C39" s="11">
        <v>12.66</v>
      </c>
    </row>
    <row r="40" spans="1:3" ht="17.25" customHeight="1" x14ac:dyDescent="0.25">
      <c r="A40" s="4" t="s">
        <v>38</v>
      </c>
      <c r="B40" s="12" t="s">
        <v>23</v>
      </c>
      <c r="C40" s="11">
        <f>C30-C32</f>
        <v>0</v>
      </c>
    </row>
    <row r="41" spans="1:3" ht="17.25" customHeight="1" x14ac:dyDescent="0.25">
      <c r="A41" s="3" t="s">
        <v>77</v>
      </c>
      <c r="B41" s="43" t="s">
        <v>194</v>
      </c>
      <c r="C41" s="11"/>
    </row>
    <row r="42" spans="1:3" ht="17.25" customHeight="1" x14ac:dyDescent="0.25">
      <c r="A42" s="4" t="s">
        <v>143</v>
      </c>
      <c r="B42" s="12" t="s">
        <v>9</v>
      </c>
      <c r="C42" s="11">
        <v>0</v>
      </c>
    </row>
    <row r="43" spans="1:3" ht="17.25" customHeight="1" x14ac:dyDescent="0.25">
      <c r="A43" s="4" t="s">
        <v>144</v>
      </c>
      <c r="B43" s="54" t="s">
        <v>195</v>
      </c>
      <c r="C43" s="11"/>
    </row>
    <row r="44" spans="1:3" ht="17.25" customHeight="1" x14ac:dyDescent="0.25">
      <c r="A44" s="4" t="s">
        <v>145</v>
      </c>
      <c r="B44" s="12" t="s">
        <v>12</v>
      </c>
      <c r="C44" s="11">
        <v>135.63</v>
      </c>
    </row>
    <row r="45" spans="1:3" ht="17.25" customHeight="1" x14ac:dyDescent="0.25">
      <c r="A45" s="4" t="s">
        <v>146</v>
      </c>
      <c r="B45" s="12" t="s">
        <v>14</v>
      </c>
      <c r="C45" s="11">
        <f>+C44</f>
        <v>135.63</v>
      </c>
    </row>
    <row r="46" spans="1:3" ht="17.25" customHeight="1" x14ac:dyDescent="0.25">
      <c r="A46" s="4" t="s">
        <v>147</v>
      </c>
      <c r="B46" s="12" t="s">
        <v>102</v>
      </c>
      <c r="C46" s="11">
        <f>+C44</f>
        <v>135.63</v>
      </c>
    </row>
    <row r="47" spans="1:3" ht="17.25" customHeight="1" x14ac:dyDescent="0.25">
      <c r="A47" s="4" t="s">
        <v>148</v>
      </c>
      <c r="B47" s="12" t="s">
        <v>17</v>
      </c>
      <c r="C47" s="11">
        <v>135.416</v>
      </c>
    </row>
    <row r="48" spans="1:3" ht="17.25" customHeight="1" x14ac:dyDescent="0.25">
      <c r="A48" s="5"/>
      <c r="B48" s="16" t="s">
        <v>132</v>
      </c>
      <c r="C48" s="11"/>
    </row>
    <row r="49" spans="1:3" ht="17.25" customHeight="1" x14ac:dyDescent="0.25">
      <c r="A49" s="5"/>
      <c r="B49" s="44" t="s">
        <v>167</v>
      </c>
      <c r="C49" s="11">
        <v>135.416</v>
      </c>
    </row>
    <row r="50" spans="1:3" ht="17.25" customHeight="1" x14ac:dyDescent="0.25">
      <c r="A50" s="5"/>
      <c r="B50" s="12" t="s">
        <v>35</v>
      </c>
      <c r="C50" s="11"/>
    </row>
    <row r="51" spans="1:3" ht="17.25" customHeight="1" x14ac:dyDescent="0.25">
      <c r="A51" s="5"/>
      <c r="B51" s="12" t="s">
        <v>36</v>
      </c>
      <c r="C51" s="11"/>
    </row>
    <row r="52" spans="1:3" ht="17.25" customHeight="1" x14ac:dyDescent="0.25">
      <c r="A52" s="5"/>
      <c r="B52" s="12" t="s">
        <v>37</v>
      </c>
      <c r="C52" s="11"/>
    </row>
    <row r="53" spans="1:3" ht="17.25" customHeight="1" x14ac:dyDescent="0.25">
      <c r="A53" s="5"/>
      <c r="B53" s="12" t="s">
        <v>55</v>
      </c>
      <c r="C53" s="11"/>
    </row>
    <row r="54" spans="1:3" ht="17.25" customHeight="1" x14ac:dyDescent="0.25">
      <c r="A54" s="4" t="s">
        <v>197</v>
      </c>
      <c r="B54" s="12" t="s">
        <v>23</v>
      </c>
      <c r="C54" s="11">
        <f>+C46-C49</f>
        <v>0.21399999999999864</v>
      </c>
    </row>
    <row r="55" spans="1:3" ht="16.5" x14ac:dyDescent="0.25">
      <c r="A55" s="3">
        <v>3</v>
      </c>
      <c r="B55" s="10" t="s">
        <v>39</v>
      </c>
      <c r="C55" s="11"/>
    </row>
    <row r="56" spans="1:3" ht="16.5" x14ac:dyDescent="0.25">
      <c r="A56" s="3" t="s">
        <v>40</v>
      </c>
      <c r="B56" s="43" t="s">
        <v>201</v>
      </c>
      <c r="C56" s="11"/>
    </row>
    <row r="57" spans="1:3" ht="16.5" x14ac:dyDescent="0.25">
      <c r="A57" s="4" t="s">
        <v>41</v>
      </c>
      <c r="B57" s="12" t="s">
        <v>9</v>
      </c>
      <c r="C57" s="11"/>
    </row>
    <row r="58" spans="1:3" ht="16.5" x14ac:dyDescent="0.25">
      <c r="A58" s="4" t="s">
        <v>42</v>
      </c>
      <c r="B58" s="12" t="s">
        <v>12</v>
      </c>
      <c r="C58" s="11"/>
    </row>
    <row r="59" spans="1:3" ht="16.5" x14ac:dyDescent="0.25">
      <c r="A59" s="4" t="s">
        <v>43</v>
      </c>
      <c r="B59" s="12" t="s">
        <v>14</v>
      </c>
      <c r="C59" s="11"/>
    </row>
    <row r="60" spans="1:3" ht="19.5" x14ac:dyDescent="0.25">
      <c r="A60" s="4" t="s">
        <v>44</v>
      </c>
      <c r="B60" s="12" t="s">
        <v>102</v>
      </c>
      <c r="C60" s="11"/>
    </row>
    <row r="61" spans="1:3" ht="16.5" x14ac:dyDescent="0.25">
      <c r="A61" s="4" t="s">
        <v>45</v>
      </c>
      <c r="B61" s="12" t="s">
        <v>17</v>
      </c>
      <c r="C61" s="11"/>
    </row>
    <row r="62" spans="1:3" ht="16.5" x14ac:dyDescent="0.25">
      <c r="A62" s="5"/>
      <c r="B62" s="12" t="s">
        <v>46</v>
      </c>
      <c r="C62" s="11"/>
    </row>
    <row r="63" spans="1:3" ht="16.5" x14ac:dyDescent="0.25">
      <c r="A63" s="4" t="s">
        <v>47</v>
      </c>
      <c r="B63" s="13" t="s">
        <v>23</v>
      </c>
      <c r="C63" s="11"/>
    </row>
    <row r="64" spans="1:3" ht="56.25" customHeight="1" x14ac:dyDescent="0.25">
      <c r="A64" s="3">
        <v>4</v>
      </c>
      <c r="B64" s="14" t="s">
        <v>103</v>
      </c>
      <c r="C64" s="11"/>
    </row>
    <row r="65" spans="1:3" ht="16.5" x14ac:dyDescent="0.25">
      <c r="A65" s="3" t="s">
        <v>48</v>
      </c>
      <c r="B65" s="43" t="s">
        <v>139</v>
      </c>
      <c r="C65" s="11"/>
    </row>
    <row r="66" spans="1:3" ht="16.5" x14ac:dyDescent="0.25">
      <c r="A66" s="4" t="s">
        <v>49</v>
      </c>
      <c r="B66" s="13" t="s">
        <v>9</v>
      </c>
      <c r="C66" s="11">
        <v>0</v>
      </c>
    </row>
    <row r="67" spans="1:3" ht="16.5" x14ac:dyDescent="0.25">
      <c r="A67" s="4" t="s">
        <v>50</v>
      </c>
      <c r="B67" s="56" t="s">
        <v>216</v>
      </c>
      <c r="C67" s="11"/>
    </row>
    <row r="68" spans="1:3" ht="16.5" x14ac:dyDescent="0.25">
      <c r="A68" s="4" t="s">
        <v>51</v>
      </c>
      <c r="B68" s="13" t="s">
        <v>12</v>
      </c>
      <c r="C68" s="11">
        <v>732.22</v>
      </c>
    </row>
    <row r="69" spans="1:3" ht="16.5" x14ac:dyDescent="0.25">
      <c r="A69" s="4" t="s">
        <v>52</v>
      </c>
      <c r="B69" s="13" t="s">
        <v>14</v>
      </c>
      <c r="C69" s="11">
        <f>C66+C68</f>
        <v>732.22</v>
      </c>
    </row>
    <row r="70" spans="1:3" ht="19.5" x14ac:dyDescent="0.25">
      <c r="A70" s="4" t="s">
        <v>53</v>
      </c>
      <c r="B70" s="13" t="s">
        <v>102</v>
      </c>
      <c r="C70" s="11">
        <v>732.22</v>
      </c>
    </row>
    <row r="71" spans="1:3" ht="16.5" x14ac:dyDescent="0.25">
      <c r="A71" s="4" t="s">
        <v>54</v>
      </c>
      <c r="B71" s="13" t="s">
        <v>17</v>
      </c>
      <c r="C71" s="11">
        <v>732.22</v>
      </c>
    </row>
    <row r="72" spans="1:3" ht="16.5" x14ac:dyDescent="0.25">
      <c r="A72" s="5"/>
      <c r="B72" s="13" t="s">
        <v>124</v>
      </c>
      <c r="C72" s="11">
        <v>732.22</v>
      </c>
    </row>
    <row r="73" spans="1:3" ht="16.5" x14ac:dyDescent="0.25">
      <c r="A73" s="5"/>
      <c r="B73" s="12" t="s">
        <v>55</v>
      </c>
      <c r="C73" s="11"/>
    </row>
    <row r="74" spans="1:3" ht="16.5" x14ac:dyDescent="0.25">
      <c r="A74" s="5"/>
      <c r="B74" s="44" t="s">
        <v>167</v>
      </c>
      <c r="C74" s="11"/>
    </row>
    <row r="75" spans="1:3" ht="16.5" x14ac:dyDescent="0.25">
      <c r="A75" s="5"/>
      <c r="B75" s="12" t="s">
        <v>36</v>
      </c>
      <c r="C75" s="11"/>
    </row>
    <row r="76" spans="1:3" ht="16.5" x14ac:dyDescent="0.25">
      <c r="A76" s="5"/>
      <c r="B76" s="12" t="s">
        <v>37</v>
      </c>
      <c r="C76" s="11"/>
    </row>
    <row r="77" spans="1:3" ht="16.5" x14ac:dyDescent="0.25">
      <c r="A77" s="4" t="s">
        <v>56</v>
      </c>
      <c r="B77" s="13" t="s">
        <v>23</v>
      </c>
      <c r="C77" s="11">
        <v>0</v>
      </c>
    </row>
    <row r="78" spans="1:3" ht="16.5" x14ac:dyDescent="0.25">
      <c r="A78" s="3" t="s">
        <v>125</v>
      </c>
      <c r="B78" s="43" t="s">
        <v>180</v>
      </c>
      <c r="C78" s="11"/>
    </row>
    <row r="79" spans="1:3" ht="16.5" x14ac:dyDescent="0.25">
      <c r="A79" s="4" t="s">
        <v>126</v>
      </c>
      <c r="B79" s="13" t="s">
        <v>9</v>
      </c>
      <c r="C79" s="11">
        <v>0</v>
      </c>
    </row>
    <row r="80" spans="1:3" ht="16.5" x14ac:dyDescent="0.25">
      <c r="A80" s="4" t="s">
        <v>138</v>
      </c>
      <c r="B80" s="56" t="s">
        <v>181</v>
      </c>
      <c r="C80" s="11"/>
    </row>
    <row r="81" spans="1:3" ht="16.5" x14ac:dyDescent="0.25">
      <c r="A81" s="4" t="s">
        <v>127</v>
      </c>
      <c r="B81" s="13" t="s">
        <v>12</v>
      </c>
      <c r="C81" s="11">
        <v>183.15</v>
      </c>
    </row>
    <row r="82" spans="1:3" ht="16.5" x14ac:dyDescent="0.25">
      <c r="A82" s="4" t="s">
        <v>128</v>
      </c>
      <c r="B82" s="13" t="s">
        <v>14</v>
      </c>
      <c r="C82" s="11">
        <f>+C81</f>
        <v>183.15</v>
      </c>
    </row>
    <row r="83" spans="1:3" ht="19.5" x14ac:dyDescent="0.25">
      <c r="A83" s="4" t="s">
        <v>129</v>
      </c>
      <c r="B83" s="13" t="s">
        <v>102</v>
      </c>
      <c r="C83" s="11">
        <f>+C81</f>
        <v>183.15</v>
      </c>
    </row>
    <row r="84" spans="1:3" ht="16.5" x14ac:dyDescent="0.25">
      <c r="A84" s="4" t="s">
        <v>130</v>
      </c>
      <c r="B84" s="13" t="s">
        <v>17</v>
      </c>
      <c r="C84" s="11">
        <f>+C81</f>
        <v>183.15</v>
      </c>
    </row>
    <row r="85" spans="1:3" ht="16.5" x14ac:dyDescent="0.25">
      <c r="A85" s="4"/>
      <c r="B85" s="13" t="s">
        <v>140</v>
      </c>
      <c r="C85" s="11"/>
    </row>
    <row r="86" spans="1:3" ht="16.5" x14ac:dyDescent="0.25">
      <c r="A86" s="4"/>
      <c r="B86" s="12" t="s">
        <v>55</v>
      </c>
      <c r="C86" s="11">
        <v>3.6629999999999998</v>
      </c>
    </row>
    <row r="87" spans="1:3" ht="16.5" x14ac:dyDescent="0.25">
      <c r="A87" s="4"/>
      <c r="B87" s="44" t="s">
        <v>141</v>
      </c>
      <c r="C87" s="11">
        <v>51.692</v>
      </c>
    </row>
    <row r="88" spans="1:3" ht="16.5" x14ac:dyDescent="0.25">
      <c r="A88" s="4"/>
      <c r="B88" s="44" t="s">
        <v>182</v>
      </c>
      <c r="C88" s="11">
        <v>127.795</v>
      </c>
    </row>
    <row r="89" spans="1:3" ht="16.5" x14ac:dyDescent="0.25">
      <c r="A89" s="4"/>
      <c r="B89" s="44" t="s">
        <v>167</v>
      </c>
      <c r="C89" s="11"/>
    </row>
    <row r="90" spans="1:3" ht="16.5" x14ac:dyDescent="0.25">
      <c r="A90" s="4"/>
      <c r="B90" s="12" t="s">
        <v>36</v>
      </c>
      <c r="C90" s="11"/>
    </row>
    <row r="91" spans="1:3" ht="16.5" x14ac:dyDescent="0.25">
      <c r="A91" s="4"/>
      <c r="B91" s="12" t="s">
        <v>37</v>
      </c>
      <c r="C91" s="11"/>
    </row>
    <row r="92" spans="1:3" ht="16.5" x14ac:dyDescent="0.25">
      <c r="A92" s="4" t="s">
        <v>131</v>
      </c>
      <c r="B92" s="13" t="s">
        <v>23</v>
      </c>
      <c r="C92" s="11">
        <v>0</v>
      </c>
    </row>
    <row r="93" spans="1:3" ht="16.5" x14ac:dyDescent="0.25">
      <c r="A93" s="3" t="s">
        <v>133</v>
      </c>
      <c r="B93" s="43" t="s">
        <v>192</v>
      </c>
      <c r="C93" s="11"/>
    </row>
    <row r="94" spans="1:3" ht="16.5" x14ac:dyDescent="0.25">
      <c r="A94" s="4" t="s">
        <v>217</v>
      </c>
      <c r="B94" s="13" t="s">
        <v>9</v>
      </c>
      <c r="C94" s="11">
        <v>0</v>
      </c>
    </row>
    <row r="95" spans="1:3" ht="16.5" x14ac:dyDescent="0.25">
      <c r="A95" s="4" t="s">
        <v>218</v>
      </c>
      <c r="B95" s="56" t="s">
        <v>215</v>
      </c>
      <c r="C95" s="11"/>
    </row>
    <row r="96" spans="1:3" ht="16.5" x14ac:dyDescent="0.25">
      <c r="A96" s="4" t="s">
        <v>219</v>
      </c>
      <c r="B96" s="13" t="s">
        <v>12</v>
      </c>
      <c r="C96" s="11">
        <v>23.6</v>
      </c>
    </row>
    <row r="97" spans="1:3" ht="16.5" x14ac:dyDescent="0.25">
      <c r="A97" s="4" t="s">
        <v>220</v>
      </c>
      <c r="B97" s="13" t="s">
        <v>14</v>
      </c>
      <c r="C97" s="11">
        <f>+C96</f>
        <v>23.6</v>
      </c>
    </row>
    <row r="98" spans="1:3" ht="19.5" x14ac:dyDescent="0.25">
      <c r="A98" s="4" t="s">
        <v>221</v>
      </c>
      <c r="B98" s="13" t="s">
        <v>102</v>
      </c>
      <c r="C98" s="11">
        <f>+C96</f>
        <v>23.6</v>
      </c>
    </row>
    <row r="99" spans="1:3" ht="16.5" x14ac:dyDescent="0.25">
      <c r="A99" s="4" t="s">
        <v>222</v>
      </c>
      <c r="B99" s="13" t="s">
        <v>17</v>
      </c>
      <c r="C99" s="11">
        <f>+C96</f>
        <v>23.6</v>
      </c>
    </row>
    <row r="100" spans="1:3" ht="16.5" x14ac:dyDescent="0.25">
      <c r="A100" s="4"/>
      <c r="B100" s="13" t="s">
        <v>140</v>
      </c>
      <c r="C100" s="11"/>
    </row>
    <row r="101" spans="1:3" ht="16.5" x14ac:dyDescent="0.25">
      <c r="A101" s="4"/>
      <c r="B101" s="12" t="s">
        <v>55</v>
      </c>
      <c r="C101" s="11"/>
    </row>
    <row r="102" spans="1:3" ht="16.5" x14ac:dyDescent="0.25">
      <c r="A102" s="4"/>
      <c r="B102" s="44" t="s">
        <v>141</v>
      </c>
      <c r="C102" s="11"/>
    </row>
    <row r="103" spans="1:3" ht="16.5" x14ac:dyDescent="0.25">
      <c r="A103" s="4"/>
      <c r="B103" s="44" t="s">
        <v>182</v>
      </c>
      <c r="C103" s="11"/>
    </row>
    <row r="104" spans="1:3" ht="16.5" x14ac:dyDescent="0.25">
      <c r="A104" s="4"/>
      <c r="B104" s="44" t="s">
        <v>167</v>
      </c>
      <c r="C104" s="11">
        <f>+C99</f>
        <v>23.6</v>
      </c>
    </row>
    <row r="105" spans="1:3" ht="16.5" x14ac:dyDescent="0.25">
      <c r="A105" s="4"/>
      <c r="B105" s="12" t="s">
        <v>36</v>
      </c>
      <c r="C105" s="11"/>
    </row>
    <row r="106" spans="1:3" ht="16.5" x14ac:dyDescent="0.25">
      <c r="A106" s="4"/>
      <c r="B106" s="12" t="s">
        <v>37</v>
      </c>
      <c r="C106" s="11"/>
    </row>
    <row r="107" spans="1:3" ht="16.5" x14ac:dyDescent="0.25">
      <c r="A107" s="4" t="s">
        <v>134</v>
      </c>
      <c r="B107" s="13" t="s">
        <v>23</v>
      </c>
      <c r="C107" s="11">
        <v>0</v>
      </c>
    </row>
    <row r="108" spans="1:3" ht="16.5" x14ac:dyDescent="0.25">
      <c r="A108" s="3" t="s">
        <v>191</v>
      </c>
      <c r="B108" s="43" t="s">
        <v>190</v>
      </c>
      <c r="C108" s="11"/>
    </row>
    <row r="109" spans="1:3" ht="16.5" x14ac:dyDescent="0.25">
      <c r="A109" s="4" t="s">
        <v>189</v>
      </c>
      <c r="B109" s="13" t="s">
        <v>9</v>
      </c>
      <c r="C109" s="11">
        <v>0</v>
      </c>
    </row>
    <row r="110" spans="1:3" ht="16.5" x14ac:dyDescent="0.25">
      <c r="A110" s="4" t="s">
        <v>188</v>
      </c>
      <c r="B110" s="56" t="s">
        <v>193</v>
      </c>
      <c r="C110" s="11"/>
    </row>
    <row r="111" spans="1:3" ht="16.5" x14ac:dyDescent="0.25">
      <c r="A111" s="4" t="s">
        <v>187</v>
      </c>
      <c r="B111" s="13" t="s">
        <v>12</v>
      </c>
      <c r="C111" s="11">
        <v>17.37</v>
      </c>
    </row>
    <row r="112" spans="1:3" ht="16.5" x14ac:dyDescent="0.25">
      <c r="A112" s="4" t="s">
        <v>186</v>
      </c>
      <c r="B112" s="13" t="s">
        <v>14</v>
      </c>
      <c r="C112" s="11">
        <f>C106+C111</f>
        <v>17.37</v>
      </c>
    </row>
    <row r="113" spans="1:3" ht="19.5" x14ac:dyDescent="0.25">
      <c r="A113" s="4" t="s">
        <v>185</v>
      </c>
      <c r="B113" s="13" t="s">
        <v>102</v>
      </c>
      <c r="C113" s="11">
        <v>17.37</v>
      </c>
    </row>
    <row r="114" spans="1:3" ht="16.5" x14ac:dyDescent="0.25">
      <c r="A114" s="4" t="s">
        <v>184</v>
      </c>
      <c r="B114" s="13" t="s">
        <v>17</v>
      </c>
      <c r="C114" s="11">
        <v>17.37</v>
      </c>
    </row>
    <row r="115" spans="1:3" ht="16.5" x14ac:dyDescent="0.25">
      <c r="A115" s="4"/>
      <c r="B115" s="13" t="s">
        <v>140</v>
      </c>
      <c r="C115" s="11"/>
    </row>
    <row r="116" spans="1:3" ht="16.5" x14ac:dyDescent="0.25">
      <c r="A116" s="4"/>
      <c r="B116" s="12" t="s">
        <v>55</v>
      </c>
      <c r="C116" s="11">
        <v>1.7370000000000001</v>
      </c>
    </row>
    <row r="117" spans="1:3" ht="16.5" x14ac:dyDescent="0.25">
      <c r="A117" s="4"/>
      <c r="B117" s="44" t="s">
        <v>142</v>
      </c>
      <c r="C117" s="11">
        <v>13.896000000000001</v>
      </c>
    </row>
    <row r="118" spans="1:3" ht="16.5" x14ac:dyDescent="0.25">
      <c r="A118" s="4"/>
      <c r="B118" s="44" t="s">
        <v>167</v>
      </c>
      <c r="C118" s="11">
        <v>1.7370000000000001</v>
      </c>
    </row>
    <row r="119" spans="1:3" ht="16.5" x14ac:dyDescent="0.25">
      <c r="A119" s="4" t="s">
        <v>183</v>
      </c>
      <c r="B119" s="13" t="s">
        <v>23</v>
      </c>
      <c r="C119" s="11">
        <v>0</v>
      </c>
    </row>
    <row r="120" spans="1:3" ht="16.5" x14ac:dyDescent="0.25">
      <c r="A120" s="3" t="s">
        <v>223</v>
      </c>
      <c r="B120" s="43" t="s">
        <v>224</v>
      </c>
      <c r="C120" s="11"/>
    </row>
    <row r="121" spans="1:3" ht="16.5" x14ac:dyDescent="0.25">
      <c r="A121" s="4" t="s">
        <v>225</v>
      </c>
      <c r="B121" s="13" t="s">
        <v>9</v>
      </c>
      <c r="C121" s="11">
        <v>0</v>
      </c>
    </row>
    <row r="122" spans="1:3" ht="16.5" x14ac:dyDescent="0.25">
      <c r="A122" s="4" t="s">
        <v>226</v>
      </c>
      <c r="B122" s="56" t="s">
        <v>227</v>
      </c>
      <c r="C122" s="11"/>
    </row>
    <row r="123" spans="1:3" ht="16.5" x14ac:dyDescent="0.25">
      <c r="A123" s="4" t="s">
        <v>228</v>
      </c>
      <c r="B123" s="13" t="s">
        <v>12</v>
      </c>
      <c r="C123" s="11">
        <v>42.44</v>
      </c>
    </row>
    <row r="124" spans="1:3" ht="16.5" x14ac:dyDescent="0.25">
      <c r="A124" s="4" t="s">
        <v>229</v>
      </c>
      <c r="B124" s="13" t="s">
        <v>14</v>
      </c>
      <c r="C124" s="11">
        <f>+C123</f>
        <v>42.44</v>
      </c>
    </row>
    <row r="125" spans="1:3" ht="19.5" x14ac:dyDescent="0.25">
      <c r="A125" s="4" t="s">
        <v>230</v>
      </c>
      <c r="B125" s="13" t="s">
        <v>102</v>
      </c>
      <c r="C125" s="11">
        <f>+C123</f>
        <v>42.44</v>
      </c>
    </row>
    <row r="126" spans="1:3" ht="16.5" x14ac:dyDescent="0.25">
      <c r="A126" s="4" t="s">
        <v>231</v>
      </c>
      <c r="B126" s="13" t="s">
        <v>17</v>
      </c>
      <c r="C126" s="11">
        <f>+C123</f>
        <v>42.44</v>
      </c>
    </row>
    <row r="127" spans="1:3" ht="16.5" x14ac:dyDescent="0.25">
      <c r="A127" s="4"/>
      <c r="B127" s="13" t="s">
        <v>232</v>
      </c>
      <c r="C127" s="11">
        <f>+C123</f>
        <v>42.44</v>
      </c>
    </row>
    <row r="128" spans="1:3" ht="16.5" x14ac:dyDescent="0.25">
      <c r="A128" s="4"/>
      <c r="B128" s="12" t="s">
        <v>55</v>
      </c>
      <c r="C128" s="11"/>
    </row>
    <row r="129" spans="1:3" ht="16.5" x14ac:dyDescent="0.25">
      <c r="A129" s="4"/>
      <c r="B129" s="44" t="s">
        <v>142</v>
      </c>
      <c r="C129" s="11"/>
    </row>
    <row r="130" spans="1:3" ht="16.5" x14ac:dyDescent="0.25">
      <c r="A130" s="4"/>
      <c r="B130" s="44" t="s">
        <v>167</v>
      </c>
      <c r="C130" s="11"/>
    </row>
    <row r="131" spans="1:3" ht="16.5" x14ac:dyDescent="0.25">
      <c r="A131" s="4"/>
      <c r="B131" s="44" t="s">
        <v>36</v>
      </c>
      <c r="C131" s="11"/>
    </row>
    <row r="132" spans="1:3" ht="16.5" x14ac:dyDescent="0.25">
      <c r="A132" s="4" t="s">
        <v>233</v>
      </c>
      <c r="B132" s="13" t="s">
        <v>23</v>
      </c>
      <c r="C132" s="11">
        <v>0</v>
      </c>
    </row>
    <row r="133" spans="1:3" ht="82.5" customHeight="1" x14ac:dyDescent="0.25">
      <c r="A133" s="3">
        <v>5</v>
      </c>
      <c r="B133" s="14" t="s">
        <v>104</v>
      </c>
      <c r="C133" s="11"/>
    </row>
    <row r="134" spans="1:3" ht="16.5" x14ac:dyDescent="0.25">
      <c r="A134" s="3" t="s">
        <v>57</v>
      </c>
      <c r="B134" s="43" t="s">
        <v>162</v>
      </c>
      <c r="C134" s="11"/>
    </row>
    <row r="135" spans="1:3" ht="16.5" x14ac:dyDescent="0.25">
      <c r="A135" s="4" t="s">
        <v>58</v>
      </c>
      <c r="B135" s="13" t="s">
        <v>9</v>
      </c>
      <c r="C135" s="11">
        <v>0</v>
      </c>
    </row>
    <row r="136" spans="1:3" ht="16.5" x14ac:dyDescent="0.25">
      <c r="A136" s="4" t="s">
        <v>59</v>
      </c>
      <c r="B136" s="56" t="s">
        <v>164</v>
      </c>
      <c r="C136" s="11"/>
    </row>
    <row r="137" spans="1:3" ht="16.5" x14ac:dyDescent="0.25">
      <c r="A137" s="4" t="s">
        <v>60</v>
      </c>
      <c r="B137" s="13" t="s">
        <v>12</v>
      </c>
      <c r="C137" s="11">
        <v>324.14400000000001</v>
      </c>
    </row>
    <row r="138" spans="1:3" ht="16.5" x14ac:dyDescent="0.25">
      <c r="A138" s="4" t="s">
        <v>61</v>
      </c>
      <c r="B138" s="13" t="s">
        <v>14</v>
      </c>
      <c r="C138" s="11">
        <f>+C137</f>
        <v>324.14400000000001</v>
      </c>
    </row>
    <row r="139" spans="1:3" ht="19.5" x14ac:dyDescent="0.25">
      <c r="A139" s="4" t="s">
        <v>62</v>
      </c>
      <c r="B139" s="13" t="s">
        <v>102</v>
      </c>
      <c r="C139" s="11">
        <f>+C137</f>
        <v>324.14400000000001</v>
      </c>
    </row>
    <row r="140" spans="1:3" ht="16.5" x14ac:dyDescent="0.25">
      <c r="A140" s="4" t="s">
        <v>63</v>
      </c>
      <c r="B140" s="13" t="s">
        <v>17</v>
      </c>
      <c r="C140" s="11">
        <f>+C137</f>
        <v>324.14400000000001</v>
      </c>
    </row>
    <row r="141" spans="1:3" ht="16.5" x14ac:dyDescent="0.25">
      <c r="A141" s="5"/>
      <c r="B141" s="13" t="s">
        <v>140</v>
      </c>
      <c r="C141" s="11"/>
    </row>
    <row r="142" spans="1:3" ht="16.5" x14ac:dyDescent="0.25">
      <c r="A142" s="5"/>
      <c r="B142" s="57" t="s">
        <v>168</v>
      </c>
      <c r="C142" s="11">
        <v>259.315</v>
      </c>
    </row>
    <row r="143" spans="1:3" ht="16.5" x14ac:dyDescent="0.25">
      <c r="A143" s="5"/>
      <c r="B143" s="12" t="s">
        <v>55</v>
      </c>
      <c r="C143" s="11">
        <v>1.2969999999999999</v>
      </c>
    </row>
    <row r="144" spans="1:3" ht="16.5" x14ac:dyDescent="0.25">
      <c r="A144" s="5"/>
      <c r="B144" s="44" t="s">
        <v>165</v>
      </c>
      <c r="C144" s="11">
        <v>38.898000000000003</v>
      </c>
    </row>
    <row r="145" spans="1:3" ht="16.5" x14ac:dyDescent="0.25">
      <c r="A145" s="5"/>
      <c r="B145" s="44" t="s">
        <v>166</v>
      </c>
      <c r="C145" s="11">
        <v>14.91</v>
      </c>
    </row>
    <row r="146" spans="1:3" ht="16.5" x14ac:dyDescent="0.25">
      <c r="A146" s="5"/>
      <c r="B146" s="44" t="s">
        <v>167</v>
      </c>
      <c r="C146" s="11">
        <v>9.7240000000000002</v>
      </c>
    </row>
    <row r="147" spans="1:3" ht="16.5" x14ac:dyDescent="0.25">
      <c r="A147" s="4" t="s">
        <v>64</v>
      </c>
      <c r="B147" s="13" t="s">
        <v>23</v>
      </c>
      <c r="C147" s="11">
        <f>C138-C140</f>
        <v>0</v>
      </c>
    </row>
    <row r="148" spans="1:3" ht="16.5" x14ac:dyDescent="0.25">
      <c r="A148" s="3" t="s">
        <v>169</v>
      </c>
      <c r="B148" s="43" t="s">
        <v>177</v>
      </c>
      <c r="C148" s="11"/>
    </row>
    <row r="149" spans="1:3" ht="16.5" x14ac:dyDescent="0.25">
      <c r="A149" s="4" t="s">
        <v>170</v>
      </c>
      <c r="B149" s="13" t="s">
        <v>9</v>
      </c>
      <c r="C149" s="11">
        <v>0</v>
      </c>
    </row>
    <row r="150" spans="1:3" ht="16.5" x14ac:dyDescent="0.25">
      <c r="A150" s="4" t="s">
        <v>171</v>
      </c>
      <c r="B150" s="56" t="s">
        <v>163</v>
      </c>
      <c r="C150" s="11"/>
    </row>
    <row r="151" spans="1:3" ht="16.5" x14ac:dyDescent="0.25">
      <c r="A151" s="4" t="s">
        <v>172</v>
      </c>
      <c r="B151" s="13" t="s">
        <v>12</v>
      </c>
      <c r="C151" s="11">
        <v>161.74799999999999</v>
      </c>
    </row>
    <row r="152" spans="1:3" ht="16.5" x14ac:dyDescent="0.25">
      <c r="A152" s="4" t="s">
        <v>173</v>
      </c>
      <c r="B152" s="13" t="s">
        <v>14</v>
      </c>
      <c r="C152" s="11">
        <f>+C151</f>
        <v>161.74799999999999</v>
      </c>
    </row>
    <row r="153" spans="1:3" ht="19.5" x14ac:dyDescent="0.25">
      <c r="A153" s="4" t="s">
        <v>174</v>
      </c>
      <c r="B153" s="13" t="s">
        <v>102</v>
      </c>
      <c r="C153" s="11">
        <f>+C151</f>
        <v>161.74799999999999</v>
      </c>
    </row>
    <row r="154" spans="1:3" ht="16.5" x14ac:dyDescent="0.25">
      <c r="A154" s="4" t="s">
        <v>175</v>
      </c>
      <c r="B154" s="13" t="s">
        <v>17</v>
      </c>
      <c r="C154" s="11">
        <f>+C151</f>
        <v>161.74799999999999</v>
      </c>
    </row>
    <row r="155" spans="1:3" ht="16.5" x14ac:dyDescent="0.25">
      <c r="A155" s="5"/>
      <c r="B155" s="13" t="s">
        <v>140</v>
      </c>
      <c r="C155" s="11"/>
    </row>
    <row r="156" spans="1:3" ht="16.5" x14ac:dyDescent="0.25">
      <c r="A156" s="5"/>
      <c r="B156" s="57" t="s">
        <v>168</v>
      </c>
      <c r="C156" s="11">
        <v>129.398</v>
      </c>
    </row>
    <row r="157" spans="1:3" ht="16.5" x14ac:dyDescent="0.25">
      <c r="A157" s="5"/>
      <c r="B157" s="12" t="s">
        <v>55</v>
      </c>
      <c r="C157" s="11">
        <v>0.64700000000000002</v>
      </c>
    </row>
    <row r="158" spans="1:3" ht="16.5" x14ac:dyDescent="0.25">
      <c r="A158" s="5"/>
      <c r="B158" s="44" t="s">
        <v>165</v>
      </c>
      <c r="C158" s="11">
        <v>19.41</v>
      </c>
    </row>
    <row r="159" spans="1:3" ht="16.5" x14ac:dyDescent="0.25">
      <c r="A159" s="5"/>
      <c r="B159" s="44" t="s">
        <v>166</v>
      </c>
      <c r="C159" s="11">
        <v>7.4329999999999998</v>
      </c>
    </row>
    <row r="160" spans="1:3" ht="16.5" x14ac:dyDescent="0.25">
      <c r="A160" s="5"/>
      <c r="B160" s="44" t="s">
        <v>167</v>
      </c>
      <c r="C160" s="11">
        <v>4.8600000000000003</v>
      </c>
    </row>
    <row r="161" spans="1:3" ht="16.5" x14ac:dyDescent="0.25">
      <c r="A161" s="4" t="s">
        <v>176</v>
      </c>
      <c r="B161" s="13" t="s">
        <v>23</v>
      </c>
      <c r="C161" s="11">
        <f>C152-C154</f>
        <v>0</v>
      </c>
    </row>
    <row r="162" spans="1:3" ht="16.5" x14ac:dyDescent="0.25">
      <c r="A162" s="3" t="s">
        <v>65</v>
      </c>
      <c r="B162" s="10" t="s">
        <v>66</v>
      </c>
      <c r="C162" s="11"/>
    </row>
    <row r="163" spans="1:3" ht="16.5" x14ac:dyDescent="0.25">
      <c r="A163" s="3">
        <v>1</v>
      </c>
      <c r="B163" s="10" t="s">
        <v>67</v>
      </c>
      <c r="C163" s="11"/>
    </row>
    <row r="164" spans="1:3" ht="16.5" hidden="1" x14ac:dyDescent="0.25">
      <c r="A164" s="4" t="s">
        <v>8</v>
      </c>
      <c r="B164" s="12" t="s">
        <v>68</v>
      </c>
      <c r="C164" s="11"/>
    </row>
    <row r="165" spans="1:3" ht="16.5" hidden="1" x14ac:dyDescent="0.25">
      <c r="A165" s="5"/>
      <c r="B165" s="12" t="s">
        <v>69</v>
      </c>
      <c r="C165" s="11"/>
    </row>
    <row r="166" spans="1:3" ht="16.5" hidden="1" x14ac:dyDescent="0.25">
      <c r="A166" s="5"/>
      <c r="B166" s="12" t="s">
        <v>70</v>
      </c>
      <c r="C166" s="11"/>
    </row>
    <row r="167" spans="1:3" ht="16.5" hidden="1" x14ac:dyDescent="0.25">
      <c r="A167" s="5"/>
      <c r="B167" s="12" t="s">
        <v>71</v>
      </c>
      <c r="C167" s="11"/>
    </row>
    <row r="168" spans="1:3" ht="16.5" hidden="1" x14ac:dyDescent="0.25">
      <c r="A168" s="5"/>
      <c r="B168" s="12" t="s">
        <v>72</v>
      </c>
      <c r="C168" s="11"/>
    </row>
    <row r="169" spans="1:3" ht="16.5" hidden="1" x14ac:dyDescent="0.25">
      <c r="A169" s="5"/>
      <c r="B169" s="13" t="s">
        <v>73</v>
      </c>
      <c r="C169" s="11"/>
    </row>
    <row r="170" spans="1:3" ht="16.5" hidden="1" x14ac:dyDescent="0.25">
      <c r="A170" s="4" t="s">
        <v>10</v>
      </c>
      <c r="B170" s="13" t="s">
        <v>74</v>
      </c>
      <c r="C170" s="11"/>
    </row>
    <row r="171" spans="1:3" ht="16.5" hidden="1" x14ac:dyDescent="0.25">
      <c r="A171" s="5"/>
      <c r="B171" s="13" t="s">
        <v>69</v>
      </c>
      <c r="C171" s="11"/>
    </row>
    <row r="172" spans="1:3" ht="16.5" hidden="1" x14ac:dyDescent="0.25">
      <c r="A172" s="5"/>
      <c r="B172" s="13" t="s">
        <v>70</v>
      </c>
      <c r="C172" s="11"/>
    </row>
    <row r="173" spans="1:3" ht="16.5" hidden="1" x14ac:dyDescent="0.25">
      <c r="A173" s="5"/>
      <c r="B173" s="13" t="s">
        <v>71</v>
      </c>
      <c r="C173" s="11"/>
    </row>
    <row r="174" spans="1:3" ht="16.5" hidden="1" x14ac:dyDescent="0.25">
      <c r="A174" s="5"/>
      <c r="B174" s="13" t="s">
        <v>72</v>
      </c>
      <c r="C174" s="11"/>
    </row>
    <row r="175" spans="1:3" ht="16.5" hidden="1" x14ac:dyDescent="0.25">
      <c r="A175" s="5"/>
      <c r="B175" s="13" t="s">
        <v>73</v>
      </c>
      <c r="C175" s="11"/>
    </row>
    <row r="176" spans="1:3" ht="16.5" x14ac:dyDescent="0.25">
      <c r="A176" s="3">
        <v>2</v>
      </c>
      <c r="B176" s="14" t="s">
        <v>75</v>
      </c>
      <c r="C176" s="11"/>
    </row>
    <row r="177" spans="1:3" ht="16.5" hidden="1" x14ac:dyDescent="0.25">
      <c r="A177" s="4" t="s">
        <v>28</v>
      </c>
      <c r="B177" s="13" t="s">
        <v>76</v>
      </c>
      <c r="C177" s="11"/>
    </row>
    <row r="178" spans="1:3" ht="16.5" hidden="1" x14ac:dyDescent="0.25">
      <c r="A178" s="5"/>
      <c r="B178" s="13" t="s">
        <v>69</v>
      </c>
      <c r="C178" s="11"/>
    </row>
    <row r="179" spans="1:3" ht="16.5" hidden="1" x14ac:dyDescent="0.25">
      <c r="A179" s="5"/>
      <c r="B179" s="13" t="s">
        <v>70</v>
      </c>
      <c r="C179" s="11"/>
    </row>
    <row r="180" spans="1:3" ht="16.5" hidden="1" x14ac:dyDescent="0.25">
      <c r="A180" s="5"/>
      <c r="B180" s="13" t="s">
        <v>71</v>
      </c>
      <c r="C180" s="11"/>
    </row>
    <row r="181" spans="1:3" ht="16.5" hidden="1" x14ac:dyDescent="0.25">
      <c r="A181" s="5"/>
      <c r="B181" s="13" t="s">
        <v>72</v>
      </c>
      <c r="C181" s="11"/>
    </row>
    <row r="182" spans="1:3" ht="16.5" hidden="1" x14ac:dyDescent="0.25">
      <c r="A182" s="5"/>
      <c r="B182" s="13" t="s">
        <v>73</v>
      </c>
      <c r="C182" s="11"/>
    </row>
    <row r="183" spans="1:3" ht="16.5" hidden="1" x14ac:dyDescent="0.25">
      <c r="A183" s="4" t="s">
        <v>77</v>
      </c>
      <c r="B183" s="13" t="s">
        <v>78</v>
      </c>
      <c r="C183" s="11"/>
    </row>
    <row r="184" spans="1:3" ht="16.5" hidden="1" x14ac:dyDescent="0.25">
      <c r="A184" s="5"/>
      <c r="B184" s="13" t="s">
        <v>69</v>
      </c>
      <c r="C184" s="11"/>
    </row>
    <row r="185" spans="1:3" ht="16.5" hidden="1" x14ac:dyDescent="0.25">
      <c r="A185" s="5"/>
      <c r="B185" s="13" t="s">
        <v>70</v>
      </c>
      <c r="C185" s="11"/>
    </row>
    <row r="186" spans="1:3" ht="16.5" hidden="1" x14ac:dyDescent="0.25">
      <c r="A186" s="5"/>
      <c r="B186" s="13" t="s">
        <v>71</v>
      </c>
      <c r="C186" s="11"/>
    </row>
    <row r="187" spans="1:3" ht="16.5" hidden="1" x14ac:dyDescent="0.25">
      <c r="A187" s="5"/>
      <c r="B187" s="13" t="s">
        <v>72</v>
      </c>
      <c r="C187" s="11"/>
    </row>
    <row r="188" spans="1:3" ht="16.5" hidden="1" x14ac:dyDescent="0.25">
      <c r="A188" s="5"/>
      <c r="B188" s="13" t="s">
        <v>73</v>
      </c>
      <c r="C188" s="11"/>
    </row>
    <row r="189" spans="1:3" ht="16.5" x14ac:dyDescent="0.25">
      <c r="A189" s="3" t="s">
        <v>79</v>
      </c>
      <c r="B189" s="14" t="s">
        <v>80</v>
      </c>
      <c r="C189" s="11"/>
    </row>
    <row r="190" spans="1:3" ht="16.5" x14ac:dyDescent="0.25">
      <c r="A190" s="3" t="s">
        <v>82</v>
      </c>
      <c r="B190" s="14" t="s">
        <v>83</v>
      </c>
      <c r="C190" s="128">
        <f>+C191</f>
        <v>3668.1</v>
      </c>
    </row>
    <row r="191" spans="1:3" ht="16.5" x14ac:dyDescent="0.25">
      <c r="A191" s="3" t="s">
        <v>5</v>
      </c>
      <c r="B191" s="14" t="s">
        <v>84</v>
      </c>
      <c r="C191" s="128">
        <f>+C203</f>
        <v>3668.1</v>
      </c>
    </row>
    <row r="192" spans="1:3" ht="16.5" x14ac:dyDescent="0.25">
      <c r="A192" s="3">
        <v>1</v>
      </c>
      <c r="B192" s="14" t="s">
        <v>75</v>
      </c>
      <c r="C192" s="43"/>
    </row>
    <row r="193" spans="1:3" ht="16.5" hidden="1" x14ac:dyDescent="0.25">
      <c r="A193" s="4" t="s">
        <v>8</v>
      </c>
      <c r="B193" s="13" t="s">
        <v>76</v>
      </c>
      <c r="C193" s="129"/>
    </row>
    <row r="194" spans="1:3" ht="16.5" hidden="1" x14ac:dyDescent="0.25">
      <c r="A194" s="5"/>
      <c r="B194" s="13" t="s">
        <v>69</v>
      </c>
      <c r="C194" s="130"/>
    </row>
    <row r="195" spans="1:3" ht="16.5" hidden="1" x14ac:dyDescent="0.25">
      <c r="A195" s="5"/>
      <c r="B195" s="13" t="s">
        <v>70</v>
      </c>
      <c r="C195" s="130"/>
    </row>
    <row r="196" spans="1:3" ht="16.5" hidden="1" x14ac:dyDescent="0.25">
      <c r="A196" s="5"/>
      <c r="B196" s="13" t="s">
        <v>72</v>
      </c>
      <c r="C196" s="130"/>
    </row>
    <row r="197" spans="1:3" ht="16.5" hidden="1" x14ac:dyDescent="0.25">
      <c r="A197" s="5"/>
      <c r="B197" s="13" t="s">
        <v>73</v>
      </c>
      <c r="C197" s="130"/>
    </row>
    <row r="198" spans="1:3" ht="16.5" hidden="1" x14ac:dyDescent="0.25">
      <c r="A198" s="4" t="s">
        <v>10</v>
      </c>
      <c r="B198" s="13" t="s">
        <v>78</v>
      </c>
      <c r="C198" s="130"/>
    </row>
    <row r="199" spans="1:3" ht="16.5" hidden="1" x14ac:dyDescent="0.25">
      <c r="A199" s="5"/>
      <c r="B199" s="13" t="s">
        <v>69</v>
      </c>
      <c r="C199" s="43"/>
    </row>
    <row r="200" spans="1:3" ht="16.5" hidden="1" x14ac:dyDescent="0.25">
      <c r="A200" s="5"/>
      <c r="B200" s="13" t="s">
        <v>70</v>
      </c>
      <c r="C200" s="43"/>
    </row>
    <row r="201" spans="1:3" ht="16.5" hidden="1" x14ac:dyDescent="0.25">
      <c r="A201" s="5"/>
      <c r="B201" s="13" t="s">
        <v>72</v>
      </c>
      <c r="C201" s="43"/>
    </row>
    <row r="202" spans="1:3" ht="16.5" hidden="1" x14ac:dyDescent="0.25">
      <c r="A202" s="5"/>
      <c r="B202" s="13" t="s">
        <v>73</v>
      </c>
      <c r="C202" s="43"/>
    </row>
    <row r="203" spans="1:3" ht="16.5" x14ac:dyDescent="0.25">
      <c r="A203" s="3">
        <v>2</v>
      </c>
      <c r="B203" s="14" t="s">
        <v>85</v>
      </c>
      <c r="C203" s="128">
        <f>+C204+C209</f>
        <v>3668.1</v>
      </c>
    </row>
    <row r="204" spans="1:3" ht="18.75" x14ac:dyDescent="0.25">
      <c r="A204" s="4" t="s">
        <v>28</v>
      </c>
      <c r="B204" s="13" t="s">
        <v>68</v>
      </c>
      <c r="C204" s="72">
        <v>3418.6</v>
      </c>
    </row>
    <row r="205" spans="1:3" ht="18.75" x14ac:dyDescent="0.3">
      <c r="A205" s="5"/>
      <c r="B205" s="13" t="s">
        <v>69</v>
      </c>
      <c r="C205" s="68">
        <v>3162.6</v>
      </c>
    </row>
    <row r="206" spans="1:3" ht="18.75" x14ac:dyDescent="0.3">
      <c r="A206" s="5"/>
      <c r="B206" s="13" t="s">
        <v>86</v>
      </c>
      <c r="C206" s="69">
        <v>30</v>
      </c>
    </row>
    <row r="207" spans="1:3" ht="18.75" x14ac:dyDescent="0.3">
      <c r="A207" s="5"/>
      <c r="B207" s="13" t="s">
        <v>72</v>
      </c>
      <c r="C207" s="69"/>
    </row>
    <row r="208" spans="1:3" ht="18.75" x14ac:dyDescent="0.3">
      <c r="A208" s="5"/>
      <c r="B208" s="13" t="s">
        <v>73</v>
      </c>
      <c r="C208" s="70">
        <v>226</v>
      </c>
    </row>
    <row r="209" spans="1:3" ht="18.75" x14ac:dyDescent="0.3">
      <c r="A209" s="4" t="s">
        <v>77</v>
      </c>
      <c r="B209" s="13" t="s">
        <v>74</v>
      </c>
      <c r="C209" s="68">
        <v>249.5</v>
      </c>
    </row>
    <row r="210" spans="1:3" ht="18.75" x14ac:dyDescent="0.25">
      <c r="A210" s="5"/>
      <c r="B210" s="13" t="s">
        <v>69</v>
      </c>
      <c r="C210" s="71"/>
    </row>
    <row r="211" spans="1:3" ht="18.75" x14ac:dyDescent="0.25">
      <c r="A211" s="5"/>
      <c r="B211" s="13" t="s">
        <v>70</v>
      </c>
      <c r="C211" s="71"/>
    </row>
    <row r="212" spans="1:3" ht="18.75" x14ac:dyDescent="0.25">
      <c r="A212" s="5"/>
      <c r="B212" s="13" t="s">
        <v>72</v>
      </c>
      <c r="C212" s="72">
        <f>+C209</f>
        <v>249.5</v>
      </c>
    </row>
    <row r="213" spans="1:3" ht="16.5" x14ac:dyDescent="0.25">
      <c r="A213" s="5"/>
      <c r="B213" s="13" t="s">
        <v>73</v>
      </c>
      <c r="C213" s="11"/>
    </row>
    <row r="214" spans="1:3" ht="16.5" x14ac:dyDescent="0.25">
      <c r="A214" s="3" t="s">
        <v>65</v>
      </c>
      <c r="B214" s="14" t="s">
        <v>87</v>
      </c>
      <c r="C214" s="11"/>
    </row>
    <row r="215" spans="1:3" ht="16.5" hidden="1" x14ac:dyDescent="0.25">
      <c r="A215" s="3">
        <v>1</v>
      </c>
      <c r="B215" s="14" t="s">
        <v>85</v>
      </c>
      <c r="C215" s="11"/>
    </row>
    <row r="216" spans="1:3" ht="16.5" hidden="1" x14ac:dyDescent="0.25">
      <c r="A216" s="4" t="s">
        <v>8</v>
      </c>
      <c r="B216" s="13" t="s">
        <v>88</v>
      </c>
      <c r="C216" s="11"/>
    </row>
    <row r="217" spans="1:3" ht="16.5" hidden="1" x14ac:dyDescent="0.25">
      <c r="A217" s="4" t="s">
        <v>10</v>
      </c>
      <c r="B217" s="13" t="s">
        <v>89</v>
      </c>
      <c r="C217" s="11"/>
    </row>
    <row r="218" spans="1:3" ht="16.5" x14ac:dyDescent="0.25">
      <c r="A218" s="3" t="s">
        <v>79</v>
      </c>
      <c r="B218" s="14" t="s">
        <v>90</v>
      </c>
      <c r="C218" s="11"/>
    </row>
    <row r="219" spans="1:3" ht="16.5" hidden="1" x14ac:dyDescent="0.25">
      <c r="A219" s="3">
        <v>1</v>
      </c>
      <c r="B219" s="14" t="s">
        <v>85</v>
      </c>
      <c r="C219" s="11"/>
    </row>
    <row r="220" spans="1:3" ht="16.5" hidden="1" x14ac:dyDescent="0.25">
      <c r="A220" s="4" t="s">
        <v>8</v>
      </c>
      <c r="B220" s="13" t="s">
        <v>88</v>
      </c>
      <c r="C220" s="11"/>
    </row>
    <row r="221" spans="1:3" ht="16.5" hidden="1" x14ac:dyDescent="0.25">
      <c r="A221" s="4" t="s">
        <v>10</v>
      </c>
      <c r="B221" s="13" t="s">
        <v>89</v>
      </c>
      <c r="C221" s="11"/>
    </row>
    <row r="222" spans="1:3" ht="16.5" x14ac:dyDescent="0.25">
      <c r="A222" s="3" t="s">
        <v>91</v>
      </c>
      <c r="B222" s="14" t="s">
        <v>92</v>
      </c>
      <c r="C222" s="11"/>
    </row>
    <row r="223" spans="1:3" ht="16.5" x14ac:dyDescent="0.25">
      <c r="A223" s="4">
        <v>1</v>
      </c>
      <c r="B223" s="13" t="s">
        <v>93</v>
      </c>
      <c r="C223" s="11"/>
    </row>
    <row r="224" spans="1:3" ht="16.5" x14ac:dyDescent="0.25">
      <c r="A224" s="5"/>
      <c r="B224" s="13" t="s">
        <v>94</v>
      </c>
      <c r="C224" s="38">
        <v>179</v>
      </c>
    </row>
    <row r="225" spans="1:4" ht="16.5" x14ac:dyDescent="0.25">
      <c r="A225" s="5"/>
      <c r="B225" s="13" t="s">
        <v>95</v>
      </c>
      <c r="C225" s="38">
        <v>170.5</v>
      </c>
    </row>
    <row r="226" spans="1:4" ht="16.5" x14ac:dyDescent="0.25">
      <c r="A226" s="5"/>
      <c r="B226" s="13" t="s">
        <v>96</v>
      </c>
      <c r="C226" s="38">
        <v>162</v>
      </c>
    </row>
    <row r="227" spans="1:4" ht="16.5" x14ac:dyDescent="0.25">
      <c r="A227" s="4">
        <v>2</v>
      </c>
      <c r="B227" s="13" t="s">
        <v>97</v>
      </c>
      <c r="C227" s="11"/>
    </row>
    <row r="228" spans="1:4" ht="16.5" x14ac:dyDescent="0.25">
      <c r="A228" s="5"/>
      <c r="B228" s="13" t="s">
        <v>94</v>
      </c>
      <c r="C228" s="38">
        <v>162</v>
      </c>
    </row>
    <row r="229" spans="1:4" ht="16.5" x14ac:dyDescent="0.25">
      <c r="A229" s="5"/>
      <c r="B229" s="13" t="s">
        <v>95</v>
      </c>
      <c r="C229" s="38">
        <v>113</v>
      </c>
    </row>
    <row r="230" spans="1:4" ht="16.5" x14ac:dyDescent="0.25">
      <c r="A230" s="5"/>
      <c r="B230" s="13" t="s">
        <v>96</v>
      </c>
      <c r="C230" s="38">
        <v>64</v>
      </c>
    </row>
    <row r="231" spans="1:4" ht="16.5" x14ac:dyDescent="0.25">
      <c r="A231" s="3" t="s">
        <v>98</v>
      </c>
      <c r="B231" s="14" t="s">
        <v>105</v>
      </c>
      <c r="C231" s="38"/>
    </row>
    <row r="232" spans="1:4" ht="16.5" x14ac:dyDescent="0.25">
      <c r="A232" s="3">
        <v>1</v>
      </c>
      <c r="B232" s="13" t="s">
        <v>99</v>
      </c>
      <c r="C232" s="38">
        <v>1</v>
      </c>
    </row>
    <row r="233" spans="1:4" ht="16.5" x14ac:dyDescent="0.25">
      <c r="A233" s="6">
        <v>2</v>
      </c>
      <c r="B233" s="15" t="s">
        <v>100</v>
      </c>
      <c r="C233" s="39">
        <v>0.48</v>
      </c>
    </row>
    <row r="234" spans="1:4" ht="8.25" customHeight="1" x14ac:dyDescent="0.25">
      <c r="A234" s="17"/>
    </row>
    <row r="235" spans="1:4" x14ac:dyDescent="0.25">
      <c r="B235" s="132" t="s">
        <v>208</v>
      </c>
      <c r="C235" s="132"/>
      <c r="D235" s="50"/>
    </row>
    <row r="236" spans="1:4" s="19" customFormat="1" x14ac:dyDescent="0.25">
      <c r="A236" s="19" t="s">
        <v>199</v>
      </c>
      <c r="B236" s="62"/>
      <c r="C236" s="62"/>
    </row>
    <row r="240" spans="1:4" x14ac:dyDescent="0.25">
      <c r="A240" s="131"/>
      <c r="B240" s="131"/>
    </row>
    <row r="241" spans="1:3" x14ac:dyDescent="0.25">
      <c r="A241" s="19" t="s">
        <v>200</v>
      </c>
      <c r="B241" s="19"/>
      <c r="C241" s="19"/>
    </row>
  </sheetData>
  <mergeCells count="6">
    <mergeCell ref="A240:B240"/>
    <mergeCell ref="B235:C235"/>
    <mergeCell ref="A4:C4"/>
    <mergeCell ref="A5:C5"/>
    <mergeCell ref="A24:A25"/>
    <mergeCell ref="C24:C25"/>
  </mergeCells>
  <pageMargins left="0.59055118110236227" right="0.43307086614173229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6"/>
  <sheetViews>
    <sheetView workbookViewId="0">
      <selection activeCell="A4" sqref="A4:F4"/>
    </sheetView>
  </sheetViews>
  <sheetFormatPr defaultRowHeight="15.75" x14ac:dyDescent="0.25"/>
  <cols>
    <col min="1" max="1" width="5.5" customWidth="1"/>
    <col min="2" max="2" width="32.25" customWidth="1"/>
    <col min="3" max="3" width="10.625" customWidth="1"/>
    <col min="4" max="5" width="11.375" customWidth="1"/>
    <col min="6" max="6" width="14" customWidth="1"/>
  </cols>
  <sheetData>
    <row r="1" spans="1:6" x14ac:dyDescent="0.25">
      <c r="A1" t="s">
        <v>209</v>
      </c>
    </row>
    <row r="2" spans="1:6" x14ac:dyDescent="0.25">
      <c r="A2" s="19" t="s">
        <v>158</v>
      </c>
    </row>
    <row r="3" spans="1:6" ht="22.15" customHeight="1" x14ac:dyDescent="0.25">
      <c r="A3" s="139" t="s">
        <v>154</v>
      </c>
      <c r="B3" s="139"/>
      <c r="C3" s="139"/>
      <c r="D3" s="139"/>
      <c r="E3" s="139"/>
      <c r="F3" s="139"/>
    </row>
    <row r="4" spans="1:6" ht="19.5" customHeight="1" x14ac:dyDescent="0.25">
      <c r="A4" s="146" t="s">
        <v>234</v>
      </c>
      <c r="B4" s="146"/>
      <c r="C4" s="146"/>
      <c r="D4" s="146"/>
      <c r="E4" s="146"/>
      <c r="F4" s="146"/>
    </row>
    <row r="5" spans="1:6" ht="19.5" customHeight="1" x14ac:dyDescent="0.25">
      <c r="A5" s="34"/>
      <c r="B5" s="34"/>
      <c r="C5" s="34"/>
      <c r="D5" s="34"/>
      <c r="E5" s="148" t="s">
        <v>119</v>
      </c>
      <c r="F5" s="148"/>
    </row>
    <row r="6" spans="1:6" ht="15.75" customHeight="1" x14ac:dyDescent="0.25">
      <c r="A6" s="140" t="s">
        <v>0</v>
      </c>
      <c r="B6" s="140" t="s">
        <v>1</v>
      </c>
      <c r="C6" s="143" t="s">
        <v>152</v>
      </c>
      <c r="D6" s="143" t="s">
        <v>153</v>
      </c>
      <c r="E6" s="140" t="s">
        <v>155</v>
      </c>
      <c r="F6" s="143" t="s">
        <v>123</v>
      </c>
    </row>
    <row r="7" spans="1:6" x14ac:dyDescent="0.25">
      <c r="A7" s="140"/>
      <c r="B7" s="140"/>
      <c r="C7" s="144"/>
      <c r="D7" s="144"/>
      <c r="E7" s="140"/>
      <c r="F7" s="144"/>
    </row>
    <row r="8" spans="1:6" x14ac:dyDescent="0.25">
      <c r="A8" s="140"/>
      <c r="B8" s="140"/>
      <c r="C8" s="144"/>
      <c r="D8" s="144"/>
      <c r="E8" s="140"/>
      <c r="F8" s="144"/>
    </row>
    <row r="9" spans="1:6" ht="39.75" customHeight="1" x14ac:dyDescent="0.25">
      <c r="A9" s="140"/>
      <c r="B9" s="140"/>
      <c r="C9" s="145"/>
      <c r="D9" s="145"/>
      <c r="E9" s="140"/>
      <c r="F9" s="145"/>
    </row>
    <row r="10" spans="1:6" s="17" customFormat="1" x14ac:dyDescent="0.25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</row>
    <row r="11" spans="1:6" ht="25.5" x14ac:dyDescent="0.25">
      <c r="A11" s="30" t="s">
        <v>3</v>
      </c>
      <c r="B11" s="27" t="s">
        <v>4</v>
      </c>
      <c r="C11" s="37"/>
      <c r="D11" s="37"/>
      <c r="E11" s="37"/>
      <c r="F11" s="37"/>
    </row>
    <row r="12" spans="1:6" ht="16.5" x14ac:dyDescent="0.25">
      <c r="A12" s="31" t="s">
        <v>5</v>
      </c>
      <c r="B12" s="22" t="s">
        <v>6</v>
      </c>
      <c r="C12" s="11"/>
      <c r="D12" s="11"/>
      <c r="E12" s="38"/>
      <c r="F12" s="38"/>
    </row>
    <row r="13" spans="1:6" ht="16.5" x14ac:dyDescent="0.25">
      <c r="A13" s="31">
        <v>1</v>
      </c>
      <c r="B13" s="22" t="s">
        <v>137</v>
      </c>
      <c r="C13" s="11"/>
      <c r="D13" s="11"/>
      <c r="E13" s="38"/>
      <c r="F13" s="38"/>
    </row>
    <row r="14" spans="1:6" ht="16.5" x14ac:dyDescent="0.25">
      <c r="A14" s="21" t="s">
        <v>8</v>
      </c>
      <c r="B14" s="20" t="s">
        <v>9</v>
      </c>
      <c r="C14" s="11"/>
      <c r="D14" s="11"/>
      <c r="E14" s="38"/>
      <c r="F14" s="38"/>
    </row>
    <row r="15" spans="1:6" ht="16.5" x14ac:dyDescent="0.25">
      <c r="A15" s="21" t="s">
        <v>10</v>
      </c>
      <c r="B15" s="20" t="s">
        <v>210</v>
      </c>
      <c r="C15" s="11"/>
      <c r="D15" s="11"/>
      <c r="E15" s="38"/>
      <c r="F15" s="38"/>
    </row>
    <row r="16" spans="1:6" ht="16.5" x14ac:dyDescent="0.25">
      <c r="A16" s="21" t="s">
        <v>11</v>
      </c>
      <c r="B16" s="20" t="s">
        <v>12</v>
      </c>
      <c r="C16" s="11"/>
      <c r="D16" s="11"/>
      <c r="E16" s="38"/>
      <c r="F16" s="38"/>
    </row>
    <row r="17" spans="1:6" ht="16.5" x14ac:dyDescent="0.25">
      <c r="A17" s="21" t="s">
        <v>13</v>
      </c>
      <c r="B17" s="20" t="s">
        <v>14</v>
      </c>
      <c r="C17" s="11"/>
      <c r="D17" s="11"/>
      <c r="E17" s="38"/>
      <c r="F17" s="38"/>
    </row>
    <row r="18" spans="1:6" ht="33" x14ac:dyDescent="0.25">
      <c r="A18" s="21" t="s">
        <v>15</v>
      </c>
      <c r="B18" s="20" t="s">
        <v>107</v>
      </c>
      <c r="C18" s="11"/>
      <c r="D18" s="11"/>
      <c r="E18" s="38"/>
      <c r="F18" s="38"/>
    </row>
    <row r="19" spans="1:6" ht="16.5" x14ac:dyDescent="0.25">
      <c r="A19" s="21" t="s">
        <v>16</v>
      </c>
      <c r="B19" s="20" t="s">
        <v>17</v>
      </c>
      <c r="C19" s="11"/>
      <c r="D19" s="11"/>
      <c r="E19" s="38"/>
      <c r="F19" s="38"/>
    </row>
    <row r="20" spans="1:6" ht="16.5" x14ac:dyDescent="0.25">
      <c r="A20" s="32"/>
      <c r="B20" s="20" t="s">
        <v>18</v>
      </c>
      <c r="C20" s="11"/>
      <c r="D20" s="11"/>
      <c r="E20" s="38"/>
      <c r="F20" s="38"/>
    </row>
    <row r="21" spans="1:6" ht="16.5" x14ac:dyDescent="0.25">
      <c r="A21" s="32"/>
      <c r="B21" s="23" t="s">
        <v>108</v>
      </c>
      <c r="C21" s="11"/>
      <c r="D21" s="11"/>
      <c r="E21" s="38"/>
      <c r="F21" s="38"/>
    </row>
    <row r="22" spans="1:6" ht="16.5" x14ac:dyDescent="0.25">
      <c r="A22" s="32"/>
      <c r="B22" s="23" t="s">
        <v>20</v>
      </c>
      <c r="C22" s="11"/>
      <c r="D22" s="11"/>
      <c r="E22" s="38"/>
      <c r="F22" s="38"/>
    </row>
    <row r="23" spans="1:6" ht="16.5" x14ac:dyDescent="0.25">
      <c r="A23" s="32"/>
      <c r="B23" s="23" t="s">
        <v>21</v>
      </c>
      <c r="C23" s="11"/>
      <c r="D23" s="11"/>
      <c r="E23" s="38"/>
      <c r="F23" s="38"/>
    </row>
    <row r="24" spans="1:6" ht="16.5" x14ac:dyDescent="0.25">
      <c r="A24" s="21" t="s">
        <v>22</v>
      </c>
      <c r="B24" s="20" t="s">
        <v>23</v>
      </c>
      <c r="C24" s="11"/>
      <c r="D24" s="11"/>
      <c r="E24" s="38"/>
      <c r="F24" s="38"/>
    </row>
    <row r="25" spans="1:6" ht="60" x14ac:dyDescent="0.25">
      <c r="A25" s="21" t="s">
        <v>24</v>
      </c>
      <c r="B25" s="20" t="s">
        <v>109</v>
      </c>
      <c r="C25" s="11"/>
      <c r="D25" s="11"/>
      <c r="E25" s="38"/>
      <c r="F25" s="38"/>
    </row>
    <row r="26" spans="1:6" ht="28.5" x14ac:dyDescent="0.25">
      <c r="A26" s="141">
        <v>2</v>
      </c>
      <c r="B26" s="22" t="s">
        <v>26</v>
      </c>
      <c r="C26" s="142"/>
      <c r="D26" s="142"/>
      <c r="E26" s="142"/>
      <c r="F26" s="142"/>
    </row>
    <row r="27" spans="1:6" ht="30" x14ac:dyDescent="0.25">
      <c r="A27" s="141"/>
      <c r="B27" s="24" t="s">
        <v>27</v>
      </c>
      <c r="C27" s="142"/>
      <c r="D27" s="142"/>
      <c r="E27" s="142"/>
      <c r="F27" s="142"/>
    </row>
    <row r="28" spans="1:6" x14ac:dyDescent="0.25">
      <c r="A28" s="31" t="s">
        <v>28</v>
      </c>
      <c r="B28" s="41" t="s">
        <v>161</v>
      </c>
      <c r="C28" s="66"/>
      <c r="D28" s="38"/>
      <c r="E28" s="38"/>
      <c r="F28" s="38"/>
    </row>
    <row r="29" spans="1:6" x14ac:dyDescent="0.25">
      <c r="A29" s="21" t="s">
        <v>29</v>
      </c>
      <c r="B29" s="20" t="s">
        <v>9</v>
      </c>
      <c r="C29" s="66">
        <v>0</v>
      </c>
      <c r="D29" s="66">
        <v>0</v>
      </c>
      <c r="E29" s="38"/>
      <c r="F29" s="38"/>
    </row>
    <row r="30" spans="1:6" x14ac:dyDescent="0.25">
      <c r="A30" s="21" t="s">
        <v>30</v>
      </c>
      <c r="B30" s="63" t="s">
        <v>196</v>
      </c>
      <c r="C30" s="66"/>
      <c r="D30" s="66"/>
      <c r="E30" s="38"/>
      <c r="F30" s="38"/>
    </row>
    <row r="31" spans="1:6" x14ac:dyDescent="0.25">
      <c r="A31" s="21" t="s">
        <v>31</v>
      </c>
      <c r="B31" s="23" t="s">
        <v>12</v>
      </c>
      <c r="C31" s="66">
        <v>632.94000000000005</v>
      </c>
      <c r="D31" s="66">
        <v>632.94000000000005</v>
      </c>
      <c r="E31" s="40">
        <v>1</v>
      </c>
      <c r="F31" s="40">
        <v>1</v>
      </c>
    </row>
    <row r="32" spans="1:6" x14ac:dyDescent="0.25">
      <c r="A32" s="21" t="s">
        <v>32</v>
      </c>
      <c r="B32" s="23" t="s">
        <v>14</v>
      </c>
      <c r="C32" s="66">
        <f>C29+C31</f>
        <v>632.94000000000005</v>
      </c>
      <c r="D32" s="66">
        <f>D29+D31</f>
        <v>632.94000000000005</v>
      </c>
      <c r="E32" s="40">
        <v>1</v>
      </c>
      <c r="F32" s="40">
        <v>1</v>
      </c>
    </row>
    <row r="33" spans="1:6" ht="33" x14ac:dyDescent="0.25">
      <c r="A33" s="21" t="s">
        <v>33</v>
      </c>
      <c r="B33" s="23" t="s">
        <v>110</v>
      </c>
      <c r="C33" s="66">
        <v>632.94000000000005</v>
      </c>
      <c r="D33" s="66">
        <v>632.94000000000005</v>
      </c>
      <c r="E33" s="40">
        <v>1</v>
      </c>
      <c r="F33" s="40">
        <v>1</v>
      </c>
    </row>
    <row r="34" spans="1:6" x14ac:dyDescent="0.25">
      <c r="A34" s="21" t="s">
        <v>34</v>
      </c>
      <c r="B34" s="23" t="s">
        <v>17</v>
      </c>
      <c r="C34" s="66">
        <f>SUM(C36:C41)</f>
        <v>632.93999999999994</v>
      </c>
      <c r="D34" s="66">
        <f>SUM(D36:D41)</f>
        <v>632.93999999999994</v>
      </c>
      <c r="E34" s="40">
        <v>1</v>
      </c>
      <c r="F34" s="40">
        <v>1</v>
      </c>
    </row>
    <row r="35" spans="1:6" ht="16.5" x14ac:dyDescent="0.25">
      <c r="A35" s="67"/>
      <c r="B35" s="64" t="s">
        <v>140</v>
      </c>
      <c r="C35" s="66"/>
      <c r="D35" s="66"/>
      <c r="E35" s="11"/>
      <c r="F35" s="11"/>
    </row>
    <row r="36" spans="1:6" ht="30" x14ac:dyDescent="0.25">
      <c r="A36" s="67"/>
      <c r="B36" s="65" t="s">
        <v>198</v>
      </c>
      <c r="C36" s="66">
        <v>465.21</v>
      </c>
      <c r="D36" s="66">
        <f>+C36</f>
        <v>465.21</v>
      </c>
      <c r="E36" s="40">
        <v>1</v>
      </c>
      <c r="F36" s="40">
        <v>1</v>
      </c>
    </row>
    <row r="37" spans="1:6" x14ac:dyDescent="0.25">
      <c r="A37" s="67"/>
      <c r="B37" s="42" t="s">
        <v>167</v>
      </c>
      <c r="C37" s="66">
        <v>31.01</v>
      </c>
      <c r="D37" s="66">
        <f t="shared" ref="D37:D42" si="0">+C37</f>
        <v>31.01</v>
      </c>
      <c r="E37" s="40">
        <v>1</v>
      </c>
      <c r="F37" s="40">
        <v>1</v>
      </c>
    </row>
    <row r="38" spans="1:6" x14ac:dyDescent="0.25">
      <c r="A38" s="67"/>
      <c r="B38" s="23" t="s">
        <v>35</v>
      </c>
      <c r="C38" s="66">
        <v>124.06</v>
      </c>
      <c r="D38" s="66">
        <f t="shared" si="0"/>
        <v>124.06</v>
      </c>
      <c r="E38" s="40">
        <v>1</v>
      </c>
      <c r="F38" s="40">
        <v>1</v>
      </c>
    </row>
    <row r="39" spans="1:6" x14ac:dyDescent="0.25">
      <c r="A39" s="67"/>
      <c r="B39" s="23" t="s">
        <v>36</v>
      </c>
      <c r="C39" s="66">
        <v>0</v>
      </c>
      <c r="D39" s="66">
        <f t="shared" si="0"/>
        <v>0</v>
      </c>
    </row>
    <row r="40" spans="1:6" x14ac:dyDescent="0.25">
      <c r="A40" s="67"/>
      <c r="B40" s="23" t="s">
        <v>37</v>
      </c>
      <c r="C40" s="66">
        <v>0</v>
      </c>
      <c r="D40" s="66">
        <f t="shared" si="0"/>
        <v>0</v>
      </c>
      <c r="E40" s="40"/>
      <c r="F40" s="40"/>
    </row>
    <row r="41" spans="1:6" x14ac:dyDescent="0.25">
      <c r="A41" s="67"/>
      <c r="B41" s="23" t="s">
        <v>55</v>
      </c>
      <c r="C41" s="66">
        <v>12.66</v>
      </c>
      <c r="D41" s="66">
        <f t="shared" si="0"/>
        <v>12.66</v>
      </c>
      <c r="E41" s="40">
        <v>1</v>
      </c>
      <c r="F41" s="40">
        <v>1</v>
      </c>
    </row>
    <row r="42" spans="1:6" x14ac:dyDescent="0.25">
      <c r="A42" s="21" t="s">
        <v>38</v>
      </c>
      <c r="B42" s="23" t="s">
        <v>23</v>
      </c>
      <c r="C42" s="66">
        <f>C32-C34</f>
        <v>0</v>
      </c>
      <c r="D42" s="66">
        <f t="shared" si="0"/>
        <v>0</v>
      </c>
      <c r="E42" s="40"/>
      <c r="F42" s="40"/>
    </row>
    <row r="43" spans="1:6" x14ac:dyDescent="0.25">
      <c r="A43" s="31" t="s">
        <v>77</v>
      </c>
      <c r="B43" s="41" t="s">
        <v>194</v>
      </c>
      <c r="C43" s="66"/>
      <c r="D43" s="66"/>
      <c r="E43" s="40"/>
      <c r="F43" s="40"/>
    </row>
    <row r="44" spans="1:6" x14ac:dyDescent="0.25">
      <c r="A44" s="21" t="s">
        <v>143</v>
      </c>
      <c r="B44" s="23" t="s">
        <v>9</v>
      </c>
      <c r="C44" s="66">
        <v>0</v>
      </c>
      <c r="D44" s="66">
        <v>0</v>
      </c>
      <c r="E44" s="40"/>
      <c r="F44" s="40"/>
    </row>
    <row r="45" spans="1:6" x14ac:dyDescent="0.25">
      <c r="A45" s="21" t="s">
        <v>144</v>
      </c>
      <c r="B45" s="63" t="s">
        <v>195</v>
      </c>
      <c r="C45" s="66"/>
      <c r="D45" s="66"/>
      <c r="E45" s="40"/>
      <c r="F45" s="40"/>
    </row>
    <row r="46" spans="1:6" x14ac:dyDescent="0.25">
      <c r="A46" s="21" t="s">
        <v>145</v>
      </c>
      <c r="B46" s="23" t="s">
        <v>12</v>
      </c>
      <c r="C46" s="66">
        <v>135.63</v>
      </c>
      <c r="D46" s="66">
        <f>+C46</f>
        <v>135.63</v>
      </c>
      <c r="E46" s="40">
        <v>1</v>
      </c>
      <c r="F46" s="40">
        <v>1</v>
      </c>
    </row>
    <row r="47" spans="1:6" x14ac:dyDescent="0.25">
      <c r="A47" s="21" t="s">
        <v>146</v>
      </c>
      <c r="B47" s="23" t="s">
        <v>14</v>
      </c>
      <c r="C47" s="66">
        <f>+C46</f>
        <v>135.63</v>
      </c>
      <c r="D47" s="66">
        <f t="shared" ref="D47:D51" si="1">+C47</f>
        <v>135.63</v>
      </c>
      <c r="E47" s="40">
        <v>1</v>
      </c>
      <c r="F47" s="40">
        <v>1</v>
      </c>
    </row>
    <row r="48" spans="1:6" ht="33" x14ac:dyDescent="0.25">
      <c r="A48" s="21" t="s">
        <v>147</v>
      </c>
      <c r="B48" s="23" t="s">
        <v>202</v>
      </c>
      <c r="C48" s="66">
        <f>+C46</f>
        <v>135.63</v>
      </c>
      <c r="D48" s="66">
        <f t="shared" si="1"/>
        <v>135.63</v>
      </c>
      <c r="E48" s="40">
        <v>1</v>
      </c>
      <c r="F48" s="40">
        <v>1</v>
      </c>
    </row>
    <row r="49" spans="1:6" x14ac:dyDescent="0.25">
      <c r="A49" s="21" t="s">
        <v>148</v>
      </c>
      <c r="B49" s="23" t="s">
        <v>17</v>
      </c>
      <c r="C49" s="66">
        <v>135.416</v>
      </c>
      <c r="D49" s="66">
        <f t="shared" si="1"/>
        <v>135.416</v>
      </c>
      <c r="E49" s="40">
        <v>1</v>
      </c>
      <c r="F49" s="40">
        <v>1</v>
      </c>
    </row>
    <row r="50" spans="1:6" x14ac:dyDescent="0.25">
      <c r="A50" s="67"/>
      <c r="B50" s="64" t="s">
        <v>132</v>
      </c>
      <c r="C50" s="66"/>
      <c r="D50" s="66"/>
      <c r="E50" s="40"/>
      <c r="F50" s="40"/>
    </row>
    <row r="51" spans="1:6" x14ac:dyDescent="0.25">
      <c r="A51" s="67"/>
      <c r="B51" s="42" t="s">
        <v>167</v>
      </c>
      <c r="C51" s="66">
        <v>135.416</v>
      </c>
      <c r="D51" s="66">
        <f t="shared" si="1"/>
        <v>135.416</v>
      </c>
      <c r="E51" s="40">
        <v>1</v>
      </c>
      <c r="F51" s="40">
        <v>1</v>
      </c>
    </row>
    <row r="52" spans="1:6" x14ac:dyDescent="0.25">
      <c r="A52" s="67"/>
      <c r="B52" s="23" t="s">
        <v>35</v>
      </c>
      <c r="C52" s="66"/>
      <c r="D52" s="66"/>
      <c r="E52" s="40"/>
      <c r="F52" s="40"/>
    </row>
    <row r="53" spans="1:6" x14ac:dyDescent="0.25">
      <c r="A53" s="67"/>
      <c r="B53" s="23" t="s">
        <v>36</v>
      </c>
      <c r="C53" s="66"/>
      <c r="D53" s="66"/>
      <c r="E53" s="40"/>
      <c r="F53" s="40"/>
    </row>
    <row r="54" spans="1:6" x14ac:dyDescent="0.25">
      <c r="A54" s="67"/>
      <c r="B54" s="23" t="s">
        <v>37</v>
      </c>
      <c r="C54" s="66"/>
      <c r="D54" s="66"/>
      <c r="E54" s="40"/>
      <c r="F54" s="40"/>
    </row>
    <row r="55" spans="1:6" x14ac:dyDescent="0.25">
      <c r="A55" s="67"/>
      <c r="B55" s="23" t="s">
        <v>55</v>
      </c>
      <c r="C55" s="66"/>
      <c r="D55" s="66"/>
      <c r="E55" s="40"/>
      <c r="F55" s="40"/>
    </row>
    <row r="56" spans="1:6" x14ac:dyDescent="0.25">
      <c r="A56" s="21" t="s">
        <v>197</v>
      </c>
      <c r="B56" s="23" t="s">
        <v>23</v>
      </c>
      <c r="C56" s="66">
        <f>+C48-C51</f>
        <v>0.21399999999999864</v>
      </c>
      <c r="D56" s="66">
        <f>+C56</f>
        <v>0.21399999999999864</v>
      </c>
      <c r="E56" s="40"/>
      <c r="F56" s="40"/>
    </row>
    <row r="57" spans="1:6" ht="28.5" x14ac:dyDescent="0.25">
      <c r="A57" s="31">
        <v>3</v>
      </c>
      <c r="B57" s="22" t="s">
        <v>39</v>
      </c>
      <c r="C57" s="66">
        <v>0</v>
      </c>
      <c r="D57" s="66">
        <v>0</v>
      </c>
      <c r="E57" s="66"/>
      <c r="F57" s="66"/>
    </row>
    <row r="58" spans="1:6" hidden="1" x14ac:dyDescent="0.25">
      <c r="A58" s="31" t="s">
        <v>40</v>
      </c>
      <c r="B58" s="66"/>
      <c r="C58" s="66"/>
      <c r="D58" s="66"/>
      <c r="E58" s="66"/>
      <c r="F58" s="66"/>
    </row>
    <row r="59" spans="1:6" hidden="1" x14ac:dyDescent="0.25">
      <c r="A59" s="21" t="s">
        <v>41</v>
      </c>
      <c r="B59" s="20" t="s">
        <v>9</v>
      </c>
      <c r="C59" s="66"/>
      <c r="D59" s="66"/>
      <c r="E59" s="66"/>
      <c r="F59" s="66"/>
    </row>
    <row r="60" spans="1:6" hidden="1" x14ac:dyDescent="0.25">
      <c r="A60" s="21" t="s">
        <v>42</v>
      </c>
      <c r="B60" s="20" t="s">
        <v>12</v>
      </c>
      <c r="C60" s="66"/>
      <c r="D60" s="66"/>
      <c r="E60" s="66"/>
      <c r="F60" s="66"/>
    </row>
    <row r="61" spans="1:6" hidden="1" x14ac:dyDescent="0.25">
      <c r="A61" s="21" t="s">
        <v>43</v>
      </c>
      <c r="B61" s="20" t="s">
        <v>14</v>
      </c>
      <c r="C61" s="66"/>
      <c r="D61" s="66"/>
      <c r="E61" s="66"/>
      <c r="F61" s="66"/>
    </row>
    <row r="62" spans="1:6" ht="33" hidden="1" x14ac:dyDescent="0.25">
      <c r="A62" s="21" t="s">
        <v>44</v>
      </c>
      <c r="B62" s="20" t="s">
        <v>110</v>
      </c>
      <c r="C62" s="66"/>
      <c r="D62" s="66"/>
      <c r="E62" s="66"/>
      <c r="F62" s="66"/>
    </row>
    <row r="63" spans="1:6" hidden="1" x14ac:dyDescent="0.25">
      <c r="A63" s="21" t="s">
        <v>45</v>
      </c>
      <c r="B63" s="20" t="s">
        <v>17</v>
      </c>
      <c r="C63" s="66"/>
      <c r="D63" s="66"/>
      <c r="E63" s="66"/>
      <c r="F63" s="66"/>
    </row>
    <row r="64" spans="1:6" hidden="1" x14ac:dyDescent="0.25">
      <c r="A64" s="67"/>
      <c r="B64" s="23" t="s">
        <v>46</v>
      </c>
      <c r="C64" s="66"/>
      <c r="D64" s="66"/>
      <c r="E64" s="66"/>
      <c r="F64" s="66"/>
    </row>
    <row r="65" spans="1:6" hidden="1" x14ac:dyDescent="0.25">
      <c r="A65" s="21" t="s">
        <v>47</v>
      </c>
      <c r="B65" s="23" t="s">
        <v>23</v>
      </c>
      <c r="C65" s="66"/>
      <c r="D65" s="66"/>
      <c r="E65" s="66"/>
      <c r="F65" s="66"/>
    </row>
    <row r="66" spans="1:6" hidden="1" x14ac:dyDescent="0.25">
      <c r="A66" s="67"/>
      <c r="B66" s="66"/>
      <c r="C66" s="66"/>
      <c r="D66" s="66"/>
      <c r="E66" s="66"/>
      <c r="F66" s="66"/>
    </row>
    <row r="67" spans="1:6" ht="28.5" x14ac:dyDescent="0.25">
      <c r="A67" s="31">
        <v>4</v>
      </c>
      <c r="B67" s="25" t="s">
        <v>111</v>
      </c>
      <c r="C67" s="66"/>
      <c r="D67" s="66"/>
      <c r="E67" s="66"/>
      <c r="F67" s="66"/>
    </row>
    <row r="68" spans="1:6" x14ac:dyDescent="0.25">
      <c r="A68" s="31" t="s">
        <v>48</v>
      </c>
      <c r="B68" s="41" t="s">
        <v>139</v>
      </c>
      <c r="C68" s="66"/>
      <c r="D68" s="66"/>
      <c r="E68" s="66"/>
      <c r="F68" s="66"/>
    </row>
    <row r="69" spans="1:6" x14ac:dyDescent="0.25">
      <c r="A69" s="21" t="s">
        <v>49</v>
      </c>
      <c r="B69" s="20" t="s">
        <v>9</v>
      </c>
      <c r="C69" s="66">
        <v>0</v>
      </c>
      <c r="D69" s="66">
        <f>+C69</f>
        <v>0</v>
      </c>
      <c r="E69" s="73"/>
      <c r="F69" s="73"/>
    </row>
    <row r="70" spans="1:6" ht="30" x14ac:dyDescent="0.25">
      <c r="A70" s="21" t="s">
        <v>50</v>
      </c>
      <c r="B70" s="74" t="s">
        <v>216</v>
      </c>
      <c r="C70" s="66"/>
      <c r="D70" s="66"/>
      <c r="E70" s="66"/>
      <c r="F70" s="66"/>
    </row>
    <row r="71" spans="1:6" x14ac:dyDescent="0.25">
      <c r="A71" s="21" t="s">
        <v>51</v>
      </c>
      <c r="B71" s="20" t="s">
        <v>12</v>
      </c>
      <c r="C71" s="66">
        <v>732.22</v>
      </c>
      <c r="D71" s="66">
        <f>+C71</f>
        <v>732.22</v>
      </c>
      <c r="E71" s="73">
        <v>1</v>
      </c>
      <c r="F71" s="73">
        <v>1</v>
      </c>
    </row>
    <row r="72" spans="1:6" x14ac:dyDescent="0.25">
      <c r="A72" s="21" t="s">
        <v>52</v>
      </c>
      <c r="B72" s="20" t="s">
        <v>14</v>
      </c>
      <c r="C72" s="66">
        <f>C69+C71</f>
        <v>732.22</v>
      </c>
      <c r="D72" s="66">
        <f t="shared" ref="D72:D75" si="2">+C72</f>
        <v>732.22</v>
      </c>
      <c r="E72" s="73">
        <v>1</v>
      </c>
      <c r="F72" s="73">
        <v>1</v>
      </c>
    </row>
    <row r="73" spans="1:6" ht="33" x14ac:dyDescent="0.25">
      <c r="A73" s="21" t="s">
        <v>53</v>
      </c>
      <c r="B73" s="20" t="s">
        <v>202</v>
      </c>
      <c r="C73" s="66">
        <v>732.22</v>
      </c>
      <c r="D73" s="66">
        <f t="shared" si="2"/>
        <v>732.22</v>
      </c>
      <c r="E73" s="73">
        <v>1</v>
      </c>
      <c r="F73" s="73">
        <v>1</v>
      </c>
    </row>
    <row r="74" spans="1:6" x14ac:dyDescent="0.25">
      <c r="A74" s="21" t="s">
        <v>54</v>
      </c>
      <c r="B74" s="20" t="s">
        <v>17</v>
      </c>
      <c r="C74" s="66">
        <v>732.22</v>
      </c>
      <c r="D74" s="66">
        <f t="shared" si="2"/>
        <v>732.22</v>
      </c>
      <c r="E74" s="73">
        <v>1</v>
      </c>
      <c r="F74" s="73">
        <v>1</v>
      </c>
    </row>
    <row r="75" spans="1:6" x14ac:dyDescent="0.25">
      <c r="A75" s="67"/>
      <c r="B75" s="20" t="s">
        <v>124</v>
      </c>
      <c r="C75" s="66">
        <v>732.22</v>
      </c>
      <c r="D75" s="66">
        <f t="shared" si="2"/>
        <v>732.22</v>
      </c>
      <c r="E75" s="73">
        <v>1</v>
      </c>
      <c r="F75" s="73">
        <v>1</v>
      </c>
    </row>
    <row r="76" spans="1:6" x14ac:dyDescent="0.25">
      <c r="A76" s="67"/>
      <c r="B76" s="23" t="s">
        <v>55</v>
      </c>
      <c r="C76" s="66"/>
      <c r="D76" s="66"/>
      <c r="E76" s="149"/>
      <c r="F76" s="149"/>
    </row>
    <row r="77" spans="1:6" x14ac:dyDescent="0.25">
      <c r="A77" s="67"/>
      <c r="B77" s="42" t="s">
        <v>167</v>
      </c>
      <c r="C77" s="66"/>
      <c r="D77" s="66"/>
      <c r="E77" s="150"/>
      <c r="F77" s="150"/>
    </row>
    <row r="78" spans="1:6" x14ac:dyDescent="0.25">
      <c r="A78" s="67"/>
      <c r="B78" s="23" t="s">
        <v>36</v>
      </c>
      <c r="C78" s="66"/>
      <c r="D78" s="66"/>
      <c r="E78" s="66"/>
      <c r="F78" s="66"/>
    </row>
    <row r="79" spans="1:6" x14ac:dyDescent="0.25">
      <c r="A79" s="67"/>
      <c r="B79" s="23" t="s">
        <v>37</v>
      </c>
      <c r="C79" s="66"/>
      <c r="D79" s="66"/>
      <c r="E79" s="66"/>
      <c r="F79" s="66"/>
    </row>
    <row r="80" spans="1:6" x14ac:dyDescent="0.25">
      <c r="A80" s="21" t="s">
        <v>56</v>
      </c>
      <c r="B80" s="20" t="s">
        <v>23</v>
      </c>
      <c r="C80" s="66">
        <v>0</v>
      </c>
      <c r="D80" s="66">
        <f>+C80</f>
        <v>0</v>
      </c>
      <c r="E80" s="66"/>
      <c r="F80" s="66"/>
    </row>
    <row r="81" spans="1:6" ht="28.5" x14ac:dyDescent="0.25">
      <c r="A81" s="31" t="s">
        <v>125</v>
      </c>
      <c r="B81" s="41" t="s">
        <v>180</v>
      </c>
      <c r="C81" s="66"/>
      <c r="D81" s="66"/>
      <c r="E81" s="66"/>
      <c r="F81" s="66"/>
    </row>
    <row r="82" spans="1:6" x14ac:dyDescent="0.25">
      <c r="A82" s="21" t="s">
        <v>126</v>
      </c>
      <c r="B82" s="20" t="s">
        <v>9</v>
      </c>
      <c r="C82" s="66">
        <v>0</v>
      </c>
      <c r="D82" s="66">
        <f>+C82</f>
        <v>0</v>
      </c>
      <c r="E82" s="66"/>
      <c r="F82" s="66"/>
    </row>
    <row r="83" spans="1:6" x14ac:dyDescent="0.25">
      <c r="A83" s="21" t="s">
        <v>138</v>
      </c>
      <c r="B83" s="74" t="s">
        <v>181</v>
      </c>
      <c r="C83" s="66"/>
      <c r="D83" s="66"/>
      <c r="E83" s="66"/>
      <c r="F83" s="66"/>
    </row>
    <row r="84" spans="1:6" x14ac:dyDescent="0.25">
      <c r="A84" s="21" t="s">
        <v>127</v>
      </c>
      <c r="B84" s="20" t="s">
        <v>12</v>
      </c>
      <c r="C84" s="66">
        <v>183.15</v>
      </c>
      <c r="D84" s="66">
        <f>+C84</f>
        <v>183.15</v>
      </c>
      <c r="E84" s="73">
        <v>1</v>
      </c>
      <c r="F84" s="73">
        <v>1</v>
      </c>
    </row>
    <row r="85" spans="1:6" x14ac:dyDescent="0.25">
      <c r="A85" s="21" t="s">
        <v>128</v>
      </c>
      <c r="B85" s="20" t="s">
        <v>14</v>
      </c>
      <c r="C85" s="66">
        <f>+C84</f>
        <v>183.15</v>
      </c>
      <c r="D85" s="66">
        <f t="shared" ref="D85:D91" si="3">+C85</f>
        <v>183.15</v>
      </c>
      <c r="E85" s="73">
        <v>1</v>
      </c>
      <c r="F85" s="73">
        <v>1</v>
      </c>
    </row>
    <row r="86" spans="1:6" ht="33" x14ac:dyDescent="0.25">
      <c r="A86" s="21" t="s">
        <v>129</v>
      </c>
      <c r="B86" s="20" t="s">
        <v>202</v>
      </c>
      <c r="C86" s="66">
        <f>+C84</f>
        <v>183.15</v>
      </c>
      <c r="D86" s="66">
        <f t="shared" si="3"/>
        <v>183.15</v>
      </c>
      <c r="E86" s="73">
        <v>1</v>
      </c>
      <c r="F86" s="73">
        <v>1</v>
      </c>
    </row>
    <row r="87" spans="1:6" x14ac:dyDescent="0.25">
      <c r="A87" s="21" t="s">
        <v>130</v>
      </c>
      <c r="B87" s="20" t="s">
        <v>17</v>
      </c>
      <c r="C87" s="66">
        <f>+C84</f>
        <v>183.15</v>
      </c>
      <c r="D87" s="66">
        <f t="shared" si="3"/>
        <v>183.15</v>
      </c>
      <c r="E87" s="73">
        <v>1</v>
      </c>
      <c r="F87" s="73">
        <v>1</v>
      </c>
    </row>
    <row r="88" spans="1:6" x14ac:dyDescent="0.25">
      <c r="A88" s="21"/>
      <c r="B88" s="20" t="s">
        <v>140</v>
      </c>
      <c r="C88" s="66"/>
      <c r="D88" s="66"/>
      <c r="E88" s="66"/>
      <c r="F88" s="66"/>
    </row>
    <row r="89" spans="1:6" x14ac:dyDescent="0.25">
      <c r="A89" s="21"/>
      <c r="B89" s="23" t="s">
        <v>55</v>
      </c>
      <c r="C89" s="66">
        <v>3.6629999999999998</v>
      </c>
      <c r="D89" s="66">
        <f t="shared" si="3"/>
        <v>3.6629999999999998</v>
      </c>
      <c r="E89" s="73">
        <v>1</v>
      </c>
      <c r="F89" s="73">
        <v>1</v>
      </c>
    </row>
    <row r="90" spans="1:6" ht="30" x14ac:dyDescent="0.25">
      <c r="A90" s="21"/>
      <c r="B90" s="42" t="s">
        <v>141</v>
      </c>
      <c r="C90" s="66">
        <v>51.692</v>
      </c>
      <c r="D90" s="66">
        <f t="shared" si="3"/>
        <v>51.692</v>
      </c>
      <c r="E90" s="73">
        <v>1</v>
      </c>
      <c r="F90" s="73">
        <v>1</v>
      </c>
    </row>
    <row r="91" spans="1:6" ht="30" x14ac:dyDescent="0.25">
      <c r="A91" s="21"/>
      <c r="B91" s="42" t="s">
        <v>182</v>
      </c>
      <c r="C91" s="66">
        <v>127.795</v>
      </c>
      <c r="D91" s="66">
        <f t="shared" si="3"/>
        <v>127.795</v>
      </c>
      <c r="E91" s="73">
        <v>1</v>
      </c>
      <c r="F91" s="73">
        <v>1</v>
      </c>
    </row>
    <row r="92" spans="1:6" x14ac:dyDescent="0.25">
      <c r="A92" s="21"/>
      <c r="B92" s="42" t="s">
        <v>167</v>
      </c>
      <c r="C92" s="66"/>
      <c r="D92" s="66"/>
      <c r="E92" s="66"/>
      <c r="F92" s="66"/>
    </row>
    <row r="93" spans="1:6" x14ac:dyDescent="0.25">
      <c r="A93" s="21"/>
      <c r="B93" s="23" t="s">
        <v>36</v>
      </c>
      <c r="C93" s="66"/>
      <c r="D93" s="66"/>
      <c r="E93" s="66"/>
      <c r="F93" s="66"/>
    </row>
    <row r="94" spans="1:6" x14ac:dyDescent="0.25">
      <c r="A94" s="21"/>
      <c r="B94" s="23" t="s">
        <v>37</v>
      </c>
      <c r="C94" s="66"/>
      <c r="D94" s="66"/>
      <c r="E94" s="66"/>
      <c r="F94" s="66"/>
    </row>
    <row r="95" spans="1:6" x14ac:dyDescent="0.25">
      <c r="A95" s="21" t="s">
        <v>131</v>
      </c>
      <c r="B95" s="20" t="s">
        <v>23</v>
      </c>
      <c r="C95" s="66">
        <v>0</v>
      </c>
      <c r="D95" s="66">
        <v>0</v>
      </c>
      <c r="E95" s="66"/>
      <c r="F95" s="66"/>
    </row>
    <row r="96" spans="1:6" ht="28.5" x14ac:dyDescent="0.25">
      <c r="A96" s="31" t="s">
        <v>133</v>
      </c>
      <c r="B96" s="41" t="s">
        <v>192</v>
      </c>
      <c r="C96" s="66"/>
      <c r="D96" s="66"/>
      <c r="E96" s="66"/>
      <c r="F96" s="66"/>
    </row>
    <row r="97" spans="1:6" x14ac:dyDescent="0.25">
      <c r="A97" s="21" t="s">
        <v>217</v>
      </c>
      <c r="B97" s="20" t="s">
        <v>9</v>
      </c>
      <c r="C97" s="66">
        <v>0</v>
      </c>
      <c r="D97" s="66">
        <f>+C97</f>
        <v>0</v>
      </c>
      <c r="E97" s="66"/>
      <c r="F97" s="66"/>
    </row>
    <row r="98" spans="1:6" x14ac:dyDescent="0.25">
      <c r="A98" s="21" t="s">
        <v>218</v>
      </c>
      <c r="B98" s="74" t="s">
        <v>215</v>
      </c>
      <c r="C98" s="66"/>
      <c r="D98" s="66"/>
      <c r="E98" s="66"/>
      <c r="F98" s="66"/>
    </row>
    <row r="99" spans="1:6" x14ac:dyDescent="0.25">
      <c r="A99" s="21" t="s">
        <v>219</v>
      </c>
      <c r="B99" s="20" t="s">
        <v>12</v>
      </c>
      <c r="C99" s="66">
        <v>23.6</v>
      </c>
      <c r="D99" s="66">
        <f>+C99</f>
        <v>23.6</v>
      </c>
      <c r="E99" s="73">
        <v>1</v>
      </c>
      <c r="F99" s="73">
        <v>1</v>
      </c>
    </row>
    <row r="100" spans="1:6" x14ac:dyDescent="0.25">
      <c r="A100" s="21" t="s">
        <v>220</v>
      </c>
      <c r="B100" s="20" t="s">
        <v>14</v>
      </c>
      <c r="C100" s="66">
        <f>+C99</f>
        <v>23.6</v>
      </c>
      <c r="D100" s="66">
        <f t="shared" ref="D100:D102" si="4">+C100</f>
        <v>23.6</v>
      </c>
      <c r="E100" s="73">
        <v>1</v>
      </c>
      <c r="F100" s="73">
        <v>1</v>
      </c>
    </row>
    <row r="101" spans="1:6" ht="33" x14ac:dyDescent="0.25">
      <c r="A101" s="21" t="s">
        <v>221</v>
      </c>
      <c r="B101" s="20" t="s">
        <v>202</v>
      </c>
      <c r="C101" s="66">
        <f>+C99</f>
        <v>23.6</v>
      </c>
      <c r="D101" s="66">
        <f t="shared" si="4"/>
        <v>23.6</v>
      </c>
      <c r="E101" s="73">
        <v>1</v>
      </c>
      <c r="F101" s="73">
        <v>1</v>
      </c>
    </row>
    <row r="102" spans="1:6" x14ac:dyDescent="0.25">
      <c r="A102" s="21" t="s">
        <v>222</v>
      </c>
      <c r="B102" s="20" t="s">
        <v>17</v>
      </c>
      <c r="C102" s="66">
        <f>+C99</f>
        <v>23.6</v>
      </c>
      <c r="D102" s="66">
        <f t="shared" si="4"/>
        <v>23.6</v>
      </c>
      <c r="E102" s="73">
        <v>1</v>
      </c>
      <c r="F102" s="73">
        <v>1</v>
      </c>
    </row>
    <row r="103" spans="1:6" x14ac:dyDescent="0.25">
      <c r="A103" s="21"/>
      <c r="B103" s="20" t="s">
        <v>140</v>
      </c>
      <c r="C103" s="66"/>
      <c r="D103" s="66"/>
      <c r="E103" s="66"/>
      <c r="F103" s="66"/>
    </row>
    <row r="104" spans="1:6" x14ac:dyDescent="0.25">
      <c r="A104" s="21"/>
      <c r="B104" s="23" t="s">
        <v>55</v>
      </c>
      <c r="C104" s="66"/>
      <c r="D104" s="66"/>
      <c r="E104" s="66"/>
      <c r="F104" s="66"/>
    </row>
    <row r="105" spans="1:6" ht="30" x14ac:dyDescent="0.25">
      <c r="A105" s="21"/>
      <c r="B105" s="42" t="s">
        <v>141</v>
      </c>
      <c r="C105" s="66"/>
      <c r="D105" s="66"/>
      <c r="E105" s="66"/>
      <c r="F105" s="66"/>
    </row>
    <row r="106" spans="1:6" ht="30" x14ac:dyDescent="0.25">
      <c r="A106" s="21"/>
      <c r="B106" s="42" t="s">
        <v>182</v>
      </c>
      <c r="C106" s="66"/>
      <c r="D106" s="66"/>
      <c r="E106" s="66"/>
      <c r="F106" s="66"/>
    </row>
    <row r="107" spans="1:6" x14ac:dyDescent="0.25">
      <c r="A107" s="21"/>
      <c r="B107" s="42" t="s">
        <v>167</v>
      </c>
      <c r="C107" s="66">
        <f>+C102</f>
        <v>23.6</v>
      </c>
      <c r="D107" s="66">
        <f>+C107</f>
        <v>23.6</v>
      </c>
      <c r="E107" s="73">
        <v>1</v>
      </c>
      <c r="F107" s="73">
        <v>1</v>
      </c>
    </row>
    <row r="108" spans="1:6" x14ac:dyDescent="0.25">
      <c r="A108" s="21"/>
      <c r="B108" s="23" t="s">
        <v>36</v>
      </c>
      <c r="C108" s="66"/>
      <c r="D108" s="66"/>
      <c r="E108" s="66"/>
      <c r="F108" s="66"/>
    </row>
    <row r="109" spans="1:6" x14ac:dyDescent="0.25">
      <c r="A109" s="21"/>
      <c r="B109" s="23" t="s">
        <v>37</v>
      </c>
      <c r="C109" s="66"/>
      <c r="D109" s="66"/>
      <c r="E109" s="66"/>
      <c r="F109" s="66"/>
    </row>
    <row r="110" spans="1:6" x14ac:dyDescent="0.25">
      <c r="A110" s="21" t="s">
        <v>134</v>
      </c>
      <c r="B110" s="20" t="s">
        <v>23</v>
      </c>
      <c r="C110" s="66">
        <v>0</v>
      </c>
      <c r="D110" s="66">
        <v>0</v>
      </c>
      <c r="E110" s="66"/>
      <c r="F110" s="66"/>
    </row>
    <row r="111" spans="1:6" x14ac:dyDescent="0.25">
      <c r="A111" s="31" t="s">
        <v>191</v>
      </c>
      <c r="B111" s="41" t="s">
        <v>190</v>
      </c>
      <c r="C111" s="66"/>
      <c r="D111" s="66"/>
      <c r="E111" s="66"/>
      <c r="F111" s="66"/>
    </row>
    <row r="112" spans="1:6" x14ac:dyDescent="0.25">
      <c r="A112" s="21" t="s">
        <v>189</v>
      </c>
      <c r="B112" s="20" t="s">
        <v>9</v>
      </c>
      <c r="C112" s="66">
        <v>0</v>
      </c>
      <c r="D112" s="66">
        <f>+C112</f>
        <v>0</v>
      </c>
      <c r="E112" s="66"/>
      <c r="F112" s="66"/>
    </row>
    <row r="113" spans="1:6" x14ac:dyDescent="0.25">
      <c r="A113" s="21" t="s">
        <v>188</v>
      </c>
      <c r="B113" s="74" t="s">
        <v>193</v>
      </c>
      <c r="C113" s="66"/>
      <c r="D113" s="66"/>
      <c r="E113" s="66"/>
      <c r="F113" s="66"/>
    </row>
    <row r="114" spans="1:6" x14ac:dyDescent="0.25">
      <c r="A114" s="21" t="s">
        <v>187</v>
      </c>
      <c r="B114" s="20" t="s">
        <v>12</v>
      </c>
      <c r="C114" s="66">
        <v>17.37</v>
      </c>
      <c r="D114" s="66">
        <f>+C114</f>
        <v>17.37</v>
      </c>
      <c r="E114" s="73">
        <v>1</v>
      </c>
      <c r="F114" s="73">
        <v>1</v>
      </c>
    </row>
    <row r="115" spans="1:6" x14ac:dyDescent="0.25">
      <c r="A115" s="21" t="s">
        <v>186</v>
      </c>
      <c r="B115" s="20" t="s">
        <v>14</v>
      </c>
      <c r="C115" s="66">
        <f>C109+C114</f>
        <v>17.37</v>
      </c>
      <c r="D115" s="66">
        <f t="shared" ref="D115:D117" si="5">+C115</f>
        <v>17.37</v>
      </c>
      <c r="E115" s="73">
        <v>1</v>
      </c>
      <c r="F115" s="73">
        <v>1</v>
      </c>
    </row>
    <row r="116" spans="1:6" ht="33" x14ac:dyDescent="0.25">
      <c r="A116" s="21" t="s">
        <v>185</v>
      </c>
      <c r="B116" s="20" t="s">
        <v>202</v>
      </c>
      <c r="C116" s="66">
        <v>17.37</v>
      </c>
      <c r="D116" s="66">
        <f t="shared" si="5"/>
        <v>17.37</v>
      </c>
      <c r="E116" s="73">
        <v>1</v>
      </c>
      <c r="F116" s="73">
        <v>1</v>
      </c>
    </row>
    <row r="117" spans="1:6" x14ac:dyDescent="0.25">
      <c r="A117" s="21" t="s">
        <v>184</v>
      </c>
      <c r="B117" s="20" t="s">
        <v>17</v>
      </c>
      <c r="C117" s="66">
        <v>17.37</v>
      </c>
      <c r="D117" s="66">
        <f t="shared" si="5"/>
        <v>17.37</v>
      </c>
      <c r="E117" s="73">
        <v>1</v>
      </c>
      <c r="F117" s="73">
        <v>1</v>
      </c>
    </row>
    <row r="118" spans="1:6" x14ac:dyDescent="0.25">
      <c r="A118" s="21"/>
      <c r="B118" s="20" t="s">
        <v>140</v>
      </c>
      <c r="C118" s="66"/>
      <c r="D118" s="66"/>
      <c r="E118" s="66"/>
      <c r="F118" s="66"/>
    </row>
    <row r="119" spans="1:6" x14ac:dyDescent="0.25">
      <c r="A119" s="21"/>
      <c r="B119" s="23" t="s">
        <v>55</v>
      </c>
      <c r="C119" s="66">
        <v>1.7370000000000001</v>
      </c>
      <c r="D119" s="66">
        <f>+C119</f>
        <v>1.7370000000000001</v>
      </c>
      <c r="E119" s="73">
        <v>1</v>
      </c>
      <c r="F119" s="73">
        <v>1</v>
      </c>
    </row>
    <row r="120" spans="1:6" x14ac:dyDescent="0.25">
      <c r="A120" s="21"/>
      <c r="B120" s="42" t="s">
        <v>142</v>
      </c>
      <c r="C120" s="66">
        <v>13.896000000000001</v>
      </c>
      <c r="D120" s="66">
        <f t="shared" ref="D120:D122" si="6">+C120</f>
        <v>13.896000000000001</v>
      </c>
      <c r="E120" s="73">
        <v>1</v>
      </c>
      <c r="F120" s="73">
        <v>1</v>
      </c>
    </row>
    <row r="121" spans="1:6" x14ac:dyDescent="0.25">
      <c r="A121" s="21"/>
      <c r="B121" s="42" t="s">
        <v>167</v>
      </c>
      <c r="C121" s="66">
        <v>1.7370000000000001</v>
      </c>
      <c r="D121" s="66">
        <f t="shared" si="6"/>
        <v>1.7370000000000001</v>
      </c>
      <c r="E121" s="73">
        <v>1</v>
      </c>
      <c r="F121" s="73">
        <v>1</v>
      </c>
    </row>
    <row r="122" spans="1:6" x14ac:dyDescent="0.25">
      <c r="A122" s="21" t="s">
        <v>183</v>
      </c>
      <c r="B122" s="20" t="s">
        <v>23</v>
      </c>
      <c r="C122" s="66">
        <v>0</v>
      </c>
      <c r="D122" s="66">
        <f t="shared" si="6"/>
        <v>0</v>
      </c>
      <c r="E122" s="66"/>
      <c r="F122" s="66"/>
    </row>
    <row r="123" spans="1:6" ht="16.5" x14ac:dyDescent="0.25">
      <c r="A123" s="31" t="s">
        <v>223</v>
      </c>
      <c r="B123" s="41" t="s">
        <v>224</v>
      </c>
      <c r="C123" s="11"/>
      <c r="D123" s="66"/>
      <c r="E123" s="66"/>
      <c r="F123" s="66"/>
    </row>
    <row r="124" spans="1:6" x14ac:dyDescent="0.25">
      <c r="A124" s="21" t="s">
        <v>225</v>
      </c>
      <c r="B124" s="20" t="s">
        <v>9</v>
      </c>
      <c r="C124" s="66">
        <v>0</v>
      </c>
      <c r="D124" s="66">
        <v>0</v>
      </c>
      <c r="E124" s="66"/>
      <c r="F124" s="66"/>
    </row>
    <row r="125" spans="1:6" x14ac:dyDescent="0.25">
      <c r="A125" s="21" t="s">
        <v>226</v>
      </c>
      <c r="B125" s="74" t="s">
        <v>227</v>
      </c>
      <c r="C125" s="66"/>
      <c r="D125" s="66"/>
      <c r="E125" s="66"/>
      <c r="F125" s="66"/>
    </row>
    <row r="126" spans="1:6" x14ac:dyDescent="0.25">
      <c r="A126" s="21" t="s">
        <v>228</v>
      </c>
      <c r="B126" s="20" t="s">
        <v>12</v>
      </c>
      <c r="C126" s="66">
        <v>42.44</v>
      </c>
      <c r="D126" s="66">
        <f>+C126</f>
        <v>42.44</v>
      </c>
      <c r="E126" s="73">
        <v>1</v>
      </c>
      <c r="F126" s="73">
        <v>1</v>
      </c>
    </row>
    <row r="127" spans="1:6" x14ac:dyDescent="0.25">
      <c r="A127" s="21" t="s">
        <v>229</v>
      </c>
      <c r="B127" s="20" t="s">
        <v>14</v>
      </c>
      <c r="C127" s="66">
        <f>+C126</f>
        <v>42.44</v>
      </c>
      <c r="D127" s="66">
        <f t="shared" ref="D127:D130" si="7">+C127</f>
        <v>42.44</v>
      </c>
      <c r="E127" s="73">
        <v>1</v>
      </c>
      <c r="F127" s="73">
        <v>1</v>
      </c>
    </row>
    <row r="128" spans="1:6" ht="33" x14ac:dyDescent="0.25">
      <c r="A128" s="21" t="s">
        <v>230</v>
      </c>
      <c r="B128" s="20" t="s">
        <v>202</v>
      </c>
      <c r="C128" s="66">
        <f>+C126</f>
        <v>42.44</v>
      </c>
      <c r="D128" s="66">
        <f t="shared" si="7"/>
        <v>42.44</v>
      </c>
      <c r="E128" s="73">
        <v>1</v>
      </c>
      <c r="F128" s="73">
        <v>1</v>
      </c>
    </row>
    <row r="129" spans="1:6" x14ac:dyDescent="0.25">
      <c r="A129" s="21" t="s">
        <v>231</v>
      </c>
      <c r="B129" s="20" t="s">
        <v>17</v>
      </c>
      <c r="C129" s="66">
        <f>+C126</f>
        <v>42.44</v>
      </c>
      <c r="D129" s="66">
        <f t="shared" si="7"/>
        <v>42.44</v>
      </c>
      <c r="E129" s="73">
        <v>1</v>
      </c>
      <c r="F129" s="73">
        <v>1</v>
      </c>
    </row>
    <row r="130" spans="1:6" ht="30" x14ac:dyDescent="0.25">
      <c r="A130" s="21"/>
      <c r="B130" s="20" t="s">
        <v>232</v>
      </c>
      <c r="C130" s="66">
        <f>+C126</f>
        <v>42.44</v>
      </c>
      <c r="D130" s="66">
        <f t="shared" si="7"/>
        <v>42.44</v>
      </c>
      <c r="E130" s="73">
        <v>1</v>
      </c>
      <c r="F130" s="73">
        <v>1</v>
      </c>
    </row>
    <row r="131" spans="1:6" x14ac:dyDescent="0.25">
      <c r="A131" s="21"/>
      <c r="B131" s="23" t="s">
        <v>55</v>
      </c>
      <c r="C131" s="66"/>
      <c r="D131" s="66"/>
      <c r="E131" s="66"/>
      <c r="F131" s="66"/>
    </row>
    <row r="132" spans="1:6" x14ac:dyDescent="0.25">
      <c r="A132" s="21"/>
      <c r="B132" s="42" t="s">
        <v>142</v>
      </c>
      <c r="C132" s="66"/>
      <c r="D132" s="66"/>
      <c r="E132" s="66"/>
      <c r="F132" s="66"/>
    </row>
    <row r="133" spans="1:6" x14ac:dyDescent="0.25">
      <c r="A133" s="21"/>
      <c r="B133" s="42" t="s">
        <v>167</v>
      </c>
      <c r="C133" s="66"/>
      <c r="D133" s="66"/>
      <c r="E133" s="66"/>
      <c r="F133" s="66"/>
    </row>
    <row r="134" spans="1:6" x14ac:dyDescent="0.25">
      <c r="A134" s="21"/>
      <c r="B134" s="42" t="s">
        <v>36</v>
      </c>
      <c r="C134" s="66"/>
      <c r="D134" s="66"/>
      <c r="E134" s="66"/>
      <c r="F134" s="66"/>
    </row>
    <row r="135" spans="1:6" x14ac:dyDescent="0.25">
      <c r="A135" s="21" t="s">
        <v>233</v>
      </c>
      <c r="B135" s="20" t="s">
        <v>23</v>
      </c>
      <c r="C135" s="66">
        <v>0</v>
      </c>
      <c r="D135" s="66">
        <v>0</v>
      </c>
      <c r="E135" s="66"/>
      <c r="F135" s="66"/>
    </row>
    <row r="136" spans="1:6" ht="102.75" x14ac:dyDescent="0.25">
      <c r="A136" s="31">
        <v>5</v>
      </c>
      <c r="B136" s="22" t="s">
        <v>206</v>
      </c>
      <c r="C136" s="66"/>
      <c r="D136" s="66"/>
      <c r="E136" s="66"/>
      <c r="F136" s="66"/>
    </row>
    <row r="137" spans="1:6" x14ac:dyDescent="0.25">
      <c r="A137" s="31" t="s">
        <v>57</v>
      </c>
      <c r="B137" s="41" t="s">
        <v>162</v>
      </c>
      <c r="C137" s="66"/>
      <c r="D137" s="66"/>
      <c r="E137" s="66"/>
      <c r="F137" s="66"/>
    </row>
    <row r="138" spans="1:6" x14ac:dyDescent="0.25">
      <c r="A138" s="21" t="s">
        <v>58</v>
      </c>
      <c r="B138" s="20" t="s">
        <v>9</v>
      </c>
      <c r="C138" s="66">
        <v>0</v>
      </c>
      <c r="D138" s="66">
        <f>+C138</f>
        <v>0</v>
      </c>
      <c r="E138" s="66"/>
      <c r="F138" s="66"/>
    </row>
    <row r="139" spans="1:6" x14ac:dyDescent="0.25">
      <c r="A139" s="21" t="s">
        <v>59</v>
      </c>
      <c r="B139" s="74" t="s">
        <v>164</v>
      </c>
      <c r="C139" s="66"/>
      <c r="D139" s="66"/>
      <c r="E139" s="66"/>
      <c r="F139" s="66"/>
    </row>
    <row r="140" spans="1:6" x14ac:dyDescent="0.25">
      <c r="A140" s="21" t="s">
        <v>60</v>
      </c>
      <c r="B140" s="20" t="s">
        <v>12</v>
      </c>
      <c r="C140" s="66">
        <v>324.14400000000001</v>
      </c>
      <c r="D140" s="66">
        <f>+C140</f>
        <v>324.14400000000001</v>
      </c>
      <c r="E140" s="73">
        <v>1</v>
      </c>
      <c r="F140" s="73">
        <v>1</v>
      </c>
    </row>
    <row r="141" spans="1:6" x14ac:dyDescent="0.25">
      <c r="A141" s="21" t="s">
        <v>61</v>
      </c>
      <c r="B141" s="20" t="s">
        <v>14</v>
      </c>
      <c r="C141" s="66">
        <f>+C140</f>
        <v>324.14400000000001</v>
      </c>
      <c r="D141" s="66">
        <f t="shared" ref="D141:D150" si="8">+C141</f>
        <v>324.14400000000001</v>
      </c>
      <c r="E141" s="73">
        <v>1</v>
      </c>
      <c r="F141" s="73">
        <v>1</v>
      </c>
    </row>
    <row r="142" spans="1:6" ht="33" x14ac:dyDescent="0.25">
      <c r="A142" s="21" t="s">
        <v>62</v>
      </c>
      <c r="B142" s="20" t="s">
        <v>202</v>
      </c>
      <c r="C142" s="66">
        <f>+C140</f>
        <v>324.14400000000001</v>
      </c>
      <c r="D142" s="66">
        <f t="shared" si="8"/>
        <v>324.14400000000001</v>
      </c>
      <c r="E142" s="73">
        <v>1</v>
      </c>
      <c r="F142" s="73">
        <v>1</v>
      </c>
    </row>
    <row r="143" spans="1:6" x14ac:dyDescent="0.25">
      <c r="A143" s="21" t="s">
        <v>63</v>
      </c>
      <c r="B143" s="20" t="s">
        <v>17</v>
      </c>
      <c r="C143" s="66">
        <f>+C140</f>
        <v>324.14400000000001</v>
      </c>
      <c r="D143" s="66">
        <f t="shared" si="8"/>
        <v>324.14400000000001</v>
      </c>
      <c r="E143" s="73">
        <v>1</v>
      </c>
      <c r="F143" s="73">
        <v>1</v>
      </c>
    </row>
    <row r="144" spans="1:6" x14ac:dyDescent="0.25">
      <c r="A144" s="67"/>
      <c r="B144" s="20" t="s">
        <v>140</v>
      </c>
      <c r="C144" s="66"/>
      <c r="D144" s="66">
        <f t="shared" si="8"/>
        <v>0</v>
      </c>
      <c r="E144" s="66"/>
      <c r="F144" s="66"/>
    </row>
    <row r="145" spans="1:6" x14ac:dyDescent="0.25">
      <c r="A145" s="67"/>
      <c r="B145" s="75" t="s">
        <v>168</v>
      </c>
      <c r="C145" s="66">
        <v>259.315</v>
      </c>
      <c r="D145" s="66">
        <f t="shared" si="8"/>
        <v>259.315</v>
      </c>
      <c r="E145" s="73">
        <v>1</v>
      </c>
      <c r="F145" s="73">
        <v>1</v>
      </c>
    </row>
    <row r="146" spans="1:6" x14ac:dyDescent="0.25">
      <c r="A146" s="67"/>
      <c r="B146" s="23" t="s">
        <v>55</v>
      </c>
      <c r="C146" s="66">
        <v>1.2969999999999999</v>
      </c>
      <c r="D146" s="66">
        <f t="shared" si="8"/>
        <v>1.2969999999999999</v>
      </c>
      <c r="E146" s="73">
        <v>1</v>
      </c>
      <c r="F146" s="73">
        <v>1</v>
      </c>
    </row>
    <row r="147" spans="1:6" x14ac:dyDescent="0.25">
      <c r="A147" s="67"/>
      <c r="B147" s="42" t="s">
        <v>165</v>
      </c>
      <c r="C147" s="66">
        <v>38.898000000000003</v>
      </c>
      <c r="D147" s="66">
        <f t="shared" si="8"/>
        <v>38.898000000000003</v>
      </c>
      <c r="E147" s="73">
        <v>1</v>
      </c>
      <c r="F147" s="73">
        <v>1</v>
      </c>
    </row>
    <row r="148" spans="1:6" x14ac:dyDescent="0.25">
      <c r="A148" s="67"/>
      <c r="B148" s="42" t="s">
        <v>166</v>
      </c>
      <c r="C148" s="66">
        <v>14.91</v>
      </c>
      <c r="D148" s="66">
        <f t="shared" si="8"/>
        <v>14.91</v>
      </c>
      <c r="E148" s="73">
        <v>1</v>
      </c>
      <c r="F148" s="73">
        <v>1</v>
      </c>
    </row>
    <row r="149" spans="1:6" x14ac:dyDescent="0.25">
      <c r="A149" s="67"/>
      <c r="B149" s="42" t="s">
        <v>167</v>
      </c>
      <c r="C149" s="66">
        <v>9.7240000000000002</v>
      </c>
      <c r="D149" s="66">
        <f t="shared" si="8"/>
        <v>9.7240000000000002</v>
      </c>
      <c r="E149" s="73">
        <v>1</v>
      </c>
      <c r="F149" s="73">
        <v>1</v>
      </c>
    </row>
    <row r="150" spans="1:6" x14ac:dyDescent="0.25">
      <c r="A150" s="21" t="s">
        <v>64</v>
      </c>
      <c r="B150" s="20" t="s">
        <v>23</v>
      </c>
      <c r="C150" s="66">
        <f>C141-C143</f>
        <v>0</v>
      </c>
      <c r="D150" s="66">
        <f t="shared" si="8"/>
        <v>0</v>
      </c>
      <c r="E150" s="66"/>
      <c r="F150" s="66"/>
    </row>
    <row r="151" spans="1:6" x14ac:dyDescent="0.25">
      <c r="A151" s="31" t="s">
        <v>169</v>
      </c>
      <c r="B151" s="41" t="s">
        <v>177</v>
      </c>
      <c r="C151" s="66"/>
      <c r="D151" s="66"/>
      <c r="E151" s="66"/>
      <c r="F151" s="66"/>
    </row>
    <row r="152" spans="1:6" x14ac:dyDescent="0.25">
      <c r="A152" s="21" t="s">
        <v>170</v>
      </c>
      <c r="B152" s="20" t="s">
        <v>9</v>
      </c>
      <c r="C152" s="66">
        <v>0</v>
      </c>
      <c r="D152" s="66">
        <f>+C152</f>
        <v>0</v>
      </c>
      <c r="E152" s="66"/>
      <c r="F152" s="66"/>
    </row>
    <row r="153" spans="1:6" x14ac:dyDescent="0.25">
      <c r="A153" s="21" t="s">
        <v>171</v>
      </c>
      <c r="B153" s="74" t="s">
        <v>163</v>
      </c>
      <c r="C153" s="66"/>
      <c r="D153" s="66"/>
      <c r="E153" s="66"/>
      <c r="F153" s="66"/>
    </row>
    <row r="154" spans="1:6" x14ac:dyDescent="0.25">
      <c r="A154" s="21" t="s">
        <v>172</v>
      </c>
      <c r="B154" s="20" t="s">
        <v>12</v>
      </c>
      <c r="C154" s="66">
        <v>161.74799999999999</v>
      </c>
      <c r="D154" s="66">
        <f>+C154</f>
        <v>161.74799999999999</v>
      </c>
      <c r="E154" s="73">
        <v>1</v>
      </c>
      <c r="F154" s="73">
        <v>1</v>
      </c>
    </row>
    <row r="155" spans="1:6" x14ac:dyDescent="0.25">
      <c r="A155" s="21" t="s">
        <v>173</v>
      </c>
      <c r="B155" s="20" t="s">
        <v>14</v>
      </c>
      <c r="C155" s="66">
        <f>+C154</f>
        <v>161.74799999999999</v>
      </c>
      <c r="D155" s="66">
        <f t="shared" ref="D155:D164" si="9">+C155</f>
        <v>161.74799999999999</v>
      </c>
      <c r="E155" s="73">
        <v>1</v>
      </c>
      <c r="F155" s="73">
        <v>1</v>
      </c>
    </row>
    <row r="156" spans="1:6" ht="33" x14ac:dyDescent="0.25">
      <c r="A156" s="21" t="s">
        <v>174</v>
      </c>
      <c r="B156" s="20" t="s">
        <v>202</v>
      </c>
      <c r="C156" s="66">
        <f>+C154</f>
        <v>161.74799999999999</v>
      </c>
      <c r="D156" s="66">
        <f t="shared" si="9"/>
        <v>161.74799999999999</v>
      </c>
      <c r="E156" s="73">
        <v>1</v>
      </c>
      <c r="F156" s="73">
        <v>1</v>
      </c>
    </row>
    <row r="157" spans="1:6" x14ac:dyDescent="0.25">
      <c r="A157" s="21" t="s">
        <v>175</v>
      </c>
      <c r="B157" s="20" t="s">
        <v>17</v>
      </c>
      <c r="C157" s="66">
        <f>+C154</f>
        <v>161.74799999999999</v>
      </c>
      <c r="D157" s="66">
        <f t="shared" si="9"/>
        <v>161.74799999999999</v>
      </c>
      <c r="E157" s="73">
        <v>1</v>
      </c>
      <c r="F157" s="73">
        <v>1</v>
      </c>
    </row>
    <row r="158" spans="1:6" x14ac:dyDescent="0.25">
      <c r="A158" s="67"/>
      <c r="B158" s="20" t="s">
        <v>140</v>
      </c>
      <c r="C158" s="66"/>
      <c r="D158" s="66"/>
      <c r="E158" s="66"/>
      <c r="F158" s="66"/>
    </row>
    <row r="159" spans="1:6" x14ac:dyDescent="0.25">
      <c r="A159" s="67"/>
      <c r="B159" s="75" t="s">
        <v>168</v>
      </c>
      <c r="C159" s="66">
        <v>129.398</v>
      </c>
      <c r="D159" s="66">
        <f t="shared" si="9"/>
        <v>129.398</v>
      </c>
      <c r="E159" s="73">
        <v>1</v>
      </c>
      <c r="F159" s="73">
        <v>1</v>
      </c>
    </row>
    <row r="160" spans="1:6" x14ac:dyDescent="0.25">
      <c r="A160" s="67"/>
      <c r="B160" s="23" t="s">
        <v>55</v>
      </c>
      <c r="C160" s="66">
        <v>0.64700000000000002</v>
      </c>
      <c r="D160" s="66">
        <f t="shared" si="9"/>
        <v>0.64700000000000002</v>
      </c>
      <c r="E160" s="73">
        <v>1</v>
      </c>
      <c r="F160" s="73">
        <v>1</v>
      </c>
    </row>
    <row r="161" spans="1:6" x14ac:dyDescent="0.25">
      <c r="A161" s="67"/>
      <c r="B161" s="42" t="s">
        <v>165</v>
      </c>
      <c r="C161" s="66">
        <v>19.41</v>
      </c>
      <c r="D161" s="66">
        <f t="shared" si="9"/>
        <v>19.41</v>
      </c>
      <c r="E161" s="73">
        <v>1</v>
      </c>
      <c r="F161" s="73">
        <v>1</v>
      </c>
    </row>
    <row r="162" spans="1:6" x14ac:dyDescent="0.25">
      <c r="A162" s="67"/>
      <c r="B162" s="42" t="s">
        <v>166</v>
      </c>
      <c r="C162" s="66">
        <v>7.4329999999999998</v>
      </c>
      <c r="D162" s="66">
        <f t="shared" si="9"/>
        <v>7.4329999999999998</v>
      </c>
      <c r="E162" s="73">
        <v>1</v>
      </c>
      <c r="F162" s="73">
        <v>1</v>
      </c>
    </row>
    <row r="163" spans="1:6" x14ac:dyDescent="0.25">
      <c r="A163" s="67"/>
      <c r="B163" s="42" t="s">
        <v>167</v>
      </c>
      <c r="C163" s="66">
        <v>4.8600000000000003</v>
      </c>
      <c r="D163" s="66">
        <f t="shared" si="9"/>
        <v>4.8600000000000003</v>
      </c>
      <c r="E163" s="73">
        <v>1</v>
      </c>
      <c r="F163" s="73">
        <v>1</v>
      </c>
    </row>
    <row r="164" spans="1:6" x14ac:dyDescent="0.25">
      <c r="A164" s="21" t="s">
        <v>176</v>
      </c>
      <c r="B164" s="20" t="s">
        <v>23</v>
      </c>
      <c r="C164" s="66">
        <f>C155-C157</f>
        <v>0</v>
      </c>
      <c r="D164" s="66">
        <f t="shared" si="9"/>
        <v>0</v>
      </c>
      <c r="E164" s="38"/>
      <c r="F164" s="38"/>
    </row>
    <row r="165" spans="1:6" x14ac:dyDescent="0.25">
      <c r="A165" s="31" t="s">
        <v>65</v>
      </c>
      <c r="B165" s="25" t="s">
        <v>66</v>
      </c>
      <c r="C165" s="38"/>
      <c r="D165" s="38"/>
      <c r="E165" s="38"/>
      <c r="F165" s="38"/>
    </row>
    <row r="166" spans="1:6" x14ac:dyDescent="0.25">
      <c r="A166" s="31">
        <v>1</v>
      </c>
      <c r="B166" s="25" t="s">
        <v>67</v>
      </c>
      <c r="C166" s="38"/>
      <c r="D166" s="38"/>
      <c r="E166" s="38"/>
      <c r="F166" s="38"/>
    </row>
    <row r="167" spans="1:6" ht="16.5" hidden="1" customHeight="1" x14ac:dyDescent="0.25">
      <c r="A167" s="21" t="s">
        <v>8</v>
      </c>
      <c r="B167" s="23" t="s">
        <v>68</v>
      </c>
      <c r="C167" s="49"/>
      <c r="D167" s="49"/>
      <c r="E167" s="40"/>
      <c r="F167" s="40"/>
    </row>
    <row r="168" spans="1:6" ht="15.75" hidden="1" customHeight="1" x14ac:dyDescent="0.25">
      <c r="A168" s="32"/>
      <c r="B168" s="23" t="s">
        <v>69</v>
      </c>
      <c r="C168" s="48"/>
      <c r="D168" s="48"/>
      <c r="E168" s="40"/>
      <c r="F168" s="40"/>
    </row>
    <row r="169" spans="1:6" ht="15.75" hidden="1" customHeight="1" x14ac:dyDescent="0.25">
      <c r="A169" s="32"/>
      <c r="B169" s="23" t="s">
        <v>86</v>
      </c>
      <c r="C169" s="48"/>
      <c r="D169" s="48"/>
      <c r="E169" s="40"/>
      <c r="F169" s="40"/>
    </row>
    <row r="170" spans="1:6" ht="15.75" hidden="1" customHeight="1" x14ac:dyDescent="0.25">
      <c r="A170" s="32"/>
      <c r="B170" s="23" t="s">
        <v>71</v>
      </c>
      <c r="C170" s="48"/>
      <c r="D170" s="48"/>
      <c r="E170" s="38"/>
      <c r="F170" s="38"/>
    </row>
    <row r="171" spans="1:6" ht="15.75" hidden="1" customHeight="1" x14ac:dyDescent="0.25">
      <c r="A171" s="32"/>
      <c r="B171" s="23" t="s">
        <v>72</v>
      </c>
      <c r="C171" s="48"/>
      <c r="D171" s="48"/>
      <c r="E171" s="40"/>
      <c r="F171" s="40"/>
    </row>
    <row r="172" spans="1:6" ht="15.75" hidden="1" customHeight="1" x14ac:dyDescent="0.25">
      <c r="A172" s="32"/>
      <c r="B172" s="23" t="s">
        <v>73</v>
      </c>
      <c r="C172" s="48"/>
      <c r="D172" s="48"/>
      <c r="E172" s="40"/>
      <c r="F172" s="40"/>
    </row>
    <row r="173" spans="1:6" ht="15.75" hidden="1" customHeight="1" x14ac:dyDescent="0.25">
      <c r="A173" s="21" t="s">
        <v>10</v>
      </c>
      <c r="B173" s="23" t="s">
        <v>74</v>
      </c>
      <c r="C173" s="48"/>
      <c r="D173" s="48"/>
      <c r="E173" s="40"/>
      <c r="F173" s="40"/>
    </row>
    <row r="174" spans="1:6" ht="16.5" hidden="1" customHeight="1" x14ac:dyDescent="0.25">
      <c r="A174" s="32"/>
      <c r="B174" s="23" t="s">
        <v>69</v>
      </c>
      <c r="C174" s="11"/>
      <c r="D174" s="11"/>
      <c r="E174" s="40"/>
      <c r="F174" s="40"/>
    </row>
    <row r="175" spans="1:6" ht="16.5" hidden="1" customHeight="1" x14ac:dyDescent="0.25">
      <c r="A175" s="32"/>
      <c r="B175" s="23" t="s">
        <v>86</v>
      </c>
      <c r="C175" s="11"/>
      <c r="D175" s="11"/>
      <c r="E175" s="40"/>
      <c r="F175" s="40"/>
    </row>
    <row r="176" spans="1:6" ht="16.5" hidden="1" customHeight="1" x14ac:dyDescent="0.25">
      <c r="A176" s="32"/>
      <c r="B176" s="23" t="s">
        <v>71</v>
      </c>
      <c r="C176" s="11"/>
      <c r="D176" s="11"/>
      <c r="E176" s="40"/>
      <c r="F176" s="40"/>
    </row>
    <row r="177" spans="1:6" ht="16.5" hidden="1" customHeight="1" x14ac:dyDescent="0.25">
      <c r="A177" s="32"/>
      <c r="B177" s="23" t="s">
        <v>72</v>
      </c>
      <c r="C177" s="11"/>
      <c r="D177" s="11"/>
      <c r="E177" s="40"/>
      <c r="F177" s="40"/>
    </row>
    <row r="178" spans="1:6" ht="15.75" hidden="1" customHeight="1" x14ac:dyDescent="0.25">
      <c r="A178" s="32"/>
      <c r="B178" s="23" t="s">
        <v>73</v>
      </c>
      <c r="C178" s="38"/>
      <c r="D178" s="38"/>
      <c r="E178" s="38"/>
      <c r="F178" s="38"/>
    </row>
    <row r="179" spans="1:6" x14ac:dyDescent="0.25">
      <c r="A179" s="31">
        <v>2</v>
      </c>
      <c r="B179" s="25" t="s">
        <v>75</v>
      </c>
      <c r="C179" s="38"/>
      <c r="D179" s="38"/>
      <c r="E179" s="38"/>
      <c r="F179" s="38"/>
    </row>
    <row r="180" spans="1:6" ht="15.75" hidden="1" customHeight="1" x14ac:dyDescent="0.25">
      <c r="A180" s="21" t="s">
        <v>28</v>
      </c>
      <c r="B180" s="23" t="s">
        <v>76</v>
      </c>
      <c r="C180" s="38"/>
      <c r="D180" s="38"/>
      <c r="E180" s="38"/>
      <c r="F180" s="38"/>
    </row>
    <row r="181" spans="1:6" ht="15.75" hidden="1" customHeight="1" x14ac:dyDescent="0.25">
      <c r="A181" s="32"/>
      <c r="B181" s="23" t="s">
        <v>69</v>
      </c>
      <c r="C181" s="38"/>
      <c r="D181" s="38"/>
      <c r="E181" s="38"/>
      <c r="F181" s="38"/>
    </row>
    <row r="182" spans="1:6" ht="15.75" hidden="1" customHeight="1" x14ac:dyDescent="0.25">
      <c r="A182" s="32"/>
      <c r="B182" s="23" t="s">
        <v>86</v>
      </c>
      <c r="C182" s="38"/>
      <c r="D182" s="38"/>
      <c r="E182" s="38"/>
      <c r="F182" s="38"/>
    </row>
    <row r="183" spans="1:6" ht="15.75" hidden="1" customHeight="1" x14ac:dyDescent="0.25">
      <c r="A183" s="32"/>
      <c r="B183" s="23" t="s">
        <v>71</v>
      </c>
      <c r="C183" s="38"/>
      <c r="D183" s="38"/>
      <c r="E183" s="38"/>
      <c r="F183" s="38"/>
    </row>
    <row r="184" spans="1:6" ht="15.75" hidden="1" customHeight="1" x14ac:dyDescent="0.25">
      <c r="A184" s="32"/>
      <c r="B184" s="23" t="s">
        <v>72</v>
      </c>
      <c r="C184" s="38"/>
      <c r="D184" s="38"/>
      <c r="E184" s="38"/>
      <c r="F184" s="38"/>
    </row>
    <row r="185" spans="1:6" ht="15.75" hidden="1" customHeight="1" x14ac:dyDescent="0.25">
      <c r="A185" s="32"/>
      <c r="B185" s="23" t="s">
        <v>73</v>
      </c>
      <c r="C185" s="38"/>
      <c r="D185" s="38"/>
      <c r="E185" s="38"/>
      <c r="F185" s="38"/>
    </row>
    <row r="186" spans="1:6" ht="15.75" hidden="1" customHeight="1" x14ac:dyDescent="0.25">
      <c r="A186" s="21" t="s">
        <v>77</v>
      </c>
      <c r="B186" s="23" t="s">
        <v>78</v>
      </c>
      <c r="C186" s="38"/>
      <c r="D186" s="38"/>
      <c r="E186" s="38"/>
      <c r="F186" s="38"/>
    </row>
    <row r="187" spans="1:6" ht="15.75" hidden="1" customHeight="1" x14ac:dyDescent="0.25">
      <c r="A187" s="32"/>
      <c r="B187" s="23" t="s">
        <v>69</v>
      </c>
      <c r="C187" s="38"/>
      <c r="D187" s="38"/>
      <c r="E187" s="38"/>
      <c r="F187" s="38"/>
    </row>
    <row r="188" spans="1:6" ht="15.75" hidden="1" customHeight="1" x14ac:dyDescent="0.25">
      <c r="A188" s="32"/>
      <c r="B188" s="23" t="s">
        <v>86</v>
      </c>
      <c r="C188" s="38"/>
      <c r="D188" s="38"/>
      <c r="E188" s="38"/>
      <c r="F188" s="38"/>
    </row>
    <row r="189" spans="1:6" ht="15.75" hidden="1" customHeight="1" x14ac:dyDescent="0.25">
      <c r="A189" s="32"/>
      <c r="B189" s="23" t="s">
        <v>71</v>
      </c>
      <c r="C189" s="38"/>
      <c r="D189" s="38"/>
      <c r="E189" s="38"/>
      <c r="F189" s="38"/>
    </row>
    <row r="190" spans="1:6" ht="15.75" hidden="1" customHeight="1" x14ac:dyDescent="0.25">
      <c r="A190" s="32"/>
      <c r="B190" s="23" t="s">
        <v>72</v>
      </c>
      <c r="C190" s="38"/>
      <c r="D190" s="38"/>
      <c r="E190" s="38"/>
      <c r="F190" s="38"/>
    </row>
    <row r="191" spans="1:6" ht="15.75" hidden="1" customHeight="1" x14ac:dyDescent="0.25">
      <c r="A191" s="32"/>
      <c r="B191" s="23" t="s">
        <v>73</v>
      </c>
      <c r="C191" s="38"/>
      <c r="D191" s="38"/>
      <c r="E191" s="38"/>
      <c r="F191" s="38"/>
    </row>
    <row r="192" spans="1:6" x14ac:dyDescent="0.25">
      <c r="A192" s="31" t="s">
        <v>79</v>
      </c>
      <c r="B192" s="25" t="s">
        <v>112</v>
      </c>
      <c r="C192" s="38"/>
      <c r="D192" s="38"/>
      <c r="E192" s="38"/>
      <c r="F192" s="38"/>
    </row>
    <row r="193" spans="1:6" x14ac:dyDescent="0.25">
      <c r="A193" s="21">
        <v>1</v>
      </c>
      <c r="B193" s="23" t="s">
        <v>135</v>
      </c>
      <c r="C193" s="38"/>
      <c r="D193" s="38"/>
      <c r="E193" s="40"/>
      <c r="F193" s="40"/>
    </row>
    <row r="194" spans="1:6" x14ac:dyDescent="0.25">
      <c r="A194" s="21">
        <v>2</v>
      </c>
      <c r="B194" s="23" t="s">
        <v>136</v>
      </c>
      <c r="C194" s="38"/>
      <c r="D194" s="38"/>
      <c r="E194" s="40"/>
      <c r="F194" s="40"/>
    </row>
    <row r="195" spans="1:6" x14ac:dyDescent="0.25">
      <c r="A195" s="21">
        <v>3</v>
      </c>
      <c r="B195" s="23" t="s">
        <v>81</v>
      </c>
      <c r="C195" s="38"/>
      <c r="D195" s="38"/>
      <c r="E195" s="40"/>
      <c r="F195" s="40"/>
    </row>
    <row r="196" spans="1:6" x14ac:dyDescent="0.25">
      <c r="A196" s="21">
        <v>4</v>
      </c>
      <c r="B196" s="20" t="s">
        <v>113</v>
      </c>
      <c r="C196" s="38"/>
      <c r="D196" s="38"/>
      <c r="E196" s="40"/>
      <c r="F196" s="40"/>
    </row>
    <row r="197" spans="1:6" ht="28.5" x14ac:dyDescent="0.25">
      <c r="A197" s="31" t="s">
        <v>82</v>
      </c>
      <c r="B197" s="22" t="s">
        <v>114</v>
      </c>
      <c r="C197" s="127">
        <f>+C198</f>
        <v>3668.1</v>
      </c>
      <c r="D197" s="127">
        <f>+D198</f>
        <v>3668.1</v>
      </c>
      <c r="E197" s="73">
        <v>1</v>
      </c>
      <c r="F197" s="73">
        <v>1</v>
      </c>
    </row>
    <row r="198" spans="1:6" x14ac:dyDescent="0.25">
      <c r="A198" s="31" t="s">
        <v>5</v>
      </c>
      <c r="B198" s="22" t="s">
        <v>84</v>
      </c>
      <c r="C198" s="127">
        <f>+C212</f>
        <v>3668.1</v>
      </c>
      <c r="D198" s="127">
        <f>+D212</f>
        <v>3668.1</v>
      </c>
      <c r="E198" s="73">
        <v>1</v>
      </c>
      <c r="F198" s="73">
        <v>1</v>
      </c>
    </row>
    <row r="199" spans="1:6" x14ac:dyDescent="0.25">
      <c r="A199" s="31">
        <v>1</v>
      </c>
      <c r="B199" s="22" t="s">
        <v>75</v>
      </c>
      <c r="C199" s="38"/>
      <c r="D199" s="38"/>
      <c r="E199" s="38"/>
      <c r="F199" s="38"/>
    </row>
    <row r="200" spans="1:6" ht="16.5" hidden="1" customHeight="1" x14ac:dyDescent="0.25">
      <c r="A200" s="21" t="s">
        <v>8</v>
      </c>
      <c r="B200" s="20" t="s">
        <v>76</v>
      </c>
      <c r="C200" s="49"/>
      <c r="D200" s="49"/>
      <c r="E200" s="40"/>
      <c r="F200" s="40"/>
    </row>
    <row r="201" spans="1:6" ht="15.75" hidden="1" customHeight="1" x14ac:dyDescent="0.25">
      <c r="A201" s="32"/>
      <c r="B201" s="20" t="s">
        <v>69</v>
      </c>
      <c r="C201" s="48"/>
      <c r="D201" s="48"/>
      <c r="E201" s="40"/>
      <c r="F201" s="40"/>
    </row>
    <row r="202" spans="1:6" ht="15.75" hidden="1" customHeight="1" x14ac:dyDescent="0.25">
      <c r="A202" s="32"/>
      <c r="B202" s="20" t="s">
        <v>86</v>
      </c>
      <c r="C202" s="48"/>
      <c r="D202" s="48"/>
      <c r="E202" s="40"/>
      <c r="F202" s="40"/>
    </row>
    <row r="203" spans="1:6" ht="15.75" hidden="1" customHeight="1" x14ac:dyDescent="0.25">
      <c r="A203" s="32"/>
      <c r="B203" s="20" t="s">
        <v>71</v>
      </c>
      <c r="C203" s="48"/>
      <c r="D203" s="48"/>
      <c r="E203" s="38"/>
      <c r="F203" s="38"/>
    </row>
    <row r="204" spans="1:6" ht="15.75" hidden="1" customHeight="1" x14ac:dyDescent="0.25">
      <c r="A204" s="32"/>
      <c r="B204" s="20" t="s">
        <v>72</v>
      </c>
      <c r="C204" s="48"/>
      <c r="D204" s="48"/>
      <c r="E204" s="40"/>
      <c r="F204" s="40"/>
    </row>
    <row r="205" spans="1:6" ht="15.75" hidden="1" customHeight="1" x14ac:dyDescent="0.25">
      <c r="A205" s="32"/>
      <c r="B205" s="20" t="s">
        <v>73</v>
      </c>
      <c r="C205" s="48"/>
      <c r="D205" s="48"/>
      <c r="E205" s="40"/>
      <c r="F205" s="40"/>
    </row>
    <row r="206" spans="1:6" ht="15.75" hidden="1" customHeight="1" x14ac:dyDescent="0.25">
      <c r="A206" s="21" t="s">
        <v>10</v>
      </c>
      <c r="B206" s="20" t="s">
        <v>78</v>
      </c>
      <c r="C206" s="48"/>
      <c r="D206" s="48"/>
      <c r="E206" s="40"/>
      <c r="F206" s="40"/>
    </row>
    <row r="207" spans="1:6" ht="16.5" hidden="1" customHeight="1" x14ac:dyDescent="0.25">
      <c r="A207" s="32"/>
      <c r="B207" s="20" t="s">
        <v>69</v>
      </c>
      <c r="C207" s="11"/>
      <c r="D207" s="11"/>
      <c r="E207" s="40"/>
      <c r="F207" s="40"/>
    </row>
    <row r="208" spans="1:6" ht="16.5" hidden="1" customHeight="1" x14ac:dyDescent="0.25">
      <c r="A208" s="32"/>
      <c r="B208" s="20" t="s">
        <v>86</v>
      </c>
      <c r="C208" s="11"/>
      <c r="D208" s="11"/>
      <c r="E208" s="40"/>
      <c r="F208" s="40"/>
    </row>
    <row r="209" spans="1:6" ht="16.5" hidden="1" customHeight="1" x14ac:dyDescent="0.25">
      <c r="A209" s="32"/>
      <c r="B209" s="20" t="s">
        <v>71</v>
      </c>
      <c r="C209" s="11"/>
      <c r="D209" s="11"/>
      <c r="E209" s="40"/>
      <c r="F209" s="40"/>
    </row>
    <row r="210" spans="1:6" ht="16.5" hidden="1" customHeight="1" x14ac:dyDescent="0.25">
      <c r="A210" s="32"/>
      <c r="B210" s="20" t="s">
        <v>72</v>
      </c>
      <c r="C210" s="11"/>
      <c r="D210" s="11"/>
      <c r="E210" s="40"/>
      <c r="F210" s="40"/>
    </row>
    <row r="211" spans="1:6" ht="15.75" hidden="1" customHeight="1" x14ac:dyDescent="0.25">
      <c r="A211" s="32"/>
      <c r="B211" s="20" t="s">
        <v>73</v>
      </c>
      <c r="C211" s="38"/>
      <c r="D211" s="38"/>
      <c r="E211" s="38"/>
      <c r="F211" s="38"/>
    </row>
    <row r="212" spans="1:6" ht="28.5" x14ac:dyDescent="0.25">
      <c r="A212" s="31">
        <v>2</v>
      </c>
      <c r="B212" s="22" t="s">
        <v>85</v>
      </c>
      <c r="C212" s="81">
        <f>+C213+C218</f>
        <v>3668.1</v>
      </c>
      <c r="D212" s="81">
        <f>+D213+D218</f>
        <v>3668.1</v>
      </c>
      <c r="E212" s="73">
        <v>1</v>
      </c>
      <c r="F212" s="73">
        <v>1</v>
      </c>
    </row>
    <row r="213" spans="1:6" x14ac:dyDescent="0.25">
      <c r="A213" s="21" t="s">
        <v>28</v>
      </c>
      <c r="B213" s="20" t="s">
        <v>68</v>
      </c>
      <c r="C213" s="79">
        <v>3418.6</v>
      </c>
      <c r="D213" s="79">
        <v>3418.6</v>
      </c>
      <c r="E213" s="73">
        <v>1</v>
      </c>
      <c r="F213" s="73">
        <v>1</v>
      </c>
    </row>
    <row r="214" spans="1:6" x14ac:dyDescent="0.25">
      <c r="A214" s="32"/>
      <c r="B214" s="20" t="s">
        <v>69</v>
      </c>
      <c r="C214" s="76">
        <v>3162.6</v>
      </c>
      <c r="D214" s="76">
        <v>3162.6</v>
      </c>
      <c r="E214" s="73">
        <v>1</v>
      </c>
      <c r="F214" s="73">
        <v>1</v>
      </c>
    </row>
    <row r="215" spans="1:6" x14ac:dyDescent="0.25">
      <c r="A215" s="32"/>
      <c r="B215" s="20" t="s">
        <v>86</v>
      </c>
      <c r="C215" s="77">
        <v>30</v>
      </c>
      <c r="D215" s="77">
        <v>30</v>
      </c>
      <c r="E215" s="73">
        <v>1</v>
      </c>
      <c r="F215" s="73">
        <v>1</v>
      </c>
    </row>
    <row r="216" spans="1:6" x14ac:dyDescent="0.25">
      <c r="A216" s="32"/>
      <c r="B216" s="20" t="s">
        <v>72</v>
      </c>
      <c r="C216" s="77"/>
      <c r="D216" s="77"/>
      <c r="E216" s="73"/>
      <c r="F216" s="73"/>
    </row>
    <row r="217" spans="1:6" x14ac:dyDescent="0.25">
      <c r="A217" s="32"/>
      <c r="B217" s="20" t="s">
        <v>73</v>
      </c>
      <c r="C217" s="78">
        <v>226</v>
      </c>
      <c r="D217" s="78">
        <v>226</v>
      </c>
      <c r="E217" s="73">
        <v>1</v>
      </c>
      <c r="F217" s="73">
        <v>1</v>
      </c>
    </row>
    <row r="218" spans="1:6" x14ac:dyDescent="0.25">
      <c r="A218" s="21" t="s">
        <v>77</v>
      </c>
      <c r="B218" s="20" t="s">
        <v>74</v>
      </c>
      <c r="C218" s="76">
        <v>249.5</v>
      </c>
      <c r="D218" s="76">
        <v>249.5</v>
      </c>
      <c r="E218" s="73">
        <v>1</v>
      </c>
      <c r="F218" s="73">
        <v>1</v>
      </c>
    </row>
    <row r="219" spans="1:6" x14ac:dyDescent="0.25">
      <c r="A219" s="32"/>
      <c r="B219" s="20" t="s">
        <v>69</v>
      </c>
      <c r="C219" s="66"/>
      <c r="D219" s="66"/>
      <c r="E219" s="73"/>
      <c r="F219" s="73"/>
    </row>
    <row r="220" spans="1:6" x14ac:dyDescent="0.25">
      <c r="A220" s="32"/>
      <c r="B220" s="20" t="s">
        <v>86</v>
      </c>
      <c r="C220" s="66"/>
      <c r="D220" s="66"/>
      <c r="E220" s="73"/>
      <c r="F220" s="73"/>
    </row>
    <row r="221" spans="1:6" x14ac:dyDescent="0.25">
      <c r="A221" s="32"/>
      <c r="B221" s="20" t="s">
        <v>72</v>
      </c>
      <c r="C221" s="79">
        <f>+C218</f>
        <v>249.5</v>
      </c>
      <c r="D221" s="79">
        <f>+D218</f>
        <v>249.5</v>
      </c>
      <c r="E221" s="73">
        <v>1</v>
      </c>
      <c r="F221" s="73">
        <v>1</v>
      </c>
    </row>
    <row r="222" spans="1:6" ht="16.5" x14ac:dyDescent="0.25">
      <c r="A222" s="32"/>
      <c r="B222" s="20" t="s">
        <v>73</v>
      </c>
      <c r="C222" s="11"/>
      <c r="D222" s="11"/>
      <c r="E222" s="11"/>
      <c r="F222" s="11"/>
    </row>
    <row r="223" spans="1:6" ht="16.5" x14ac:dyDescent="0.25">
      <c r="A223" s="31" t="s">
        <v>65</v>
      </c>
      <c r="B223" s="22" t="s">
        <v>87</v>
      </c>
      <c r="C223" s="11"/>
      <c r="D223" s="11"/>
      <c r="E223" s="40"/>
      <c r="F223" s="40"/>
    </row>
    <row r="224" spans="1:6" ht="28.5" x14ac:dyDescent="0.25">
      <c r="A224" s="31">
        <v>1</v>
      </c>
      <c r="B224" s="22" t="s">
        <v>85</v>
      </c>
      <c r="C224" s="38"/>
      <c r="D224" s="38"/>
      <c r="E224" s="38"/>
      <c r="F224" s="38"/>
    </row>
    <row r="225" spans="1:6" hidden="1" x14ac:dyDescent="0.25">
      <c r="A225" s="21" t="s">
        <v>8</v>
      </c>
      <c r="B225" s="20" t="s">
        <v>88</v>
      </c>
      <c r="C225" s="38"/>
      <c r="D225" s="38"/>
      <c r="E225" s="38"/>
      <c r="F225" s="38"/>
    </row>
    <row r="226" spans="1:6" hidden="1" x14ac:dyDescent="0.25">
      <c r="A226" s="21" t="s">
        <v>10</v>
      </c>
      <c r="B226" s="20" t="s">
        <v>89</v>
      </c>
      <c r="C226" s="38"/>
      <c r="D226" s="38"/>
      <c r="E226" s="38"/>
      <c r="F226" s="38"/>
    </row>
    <row r="227" spans="1:6" x14ac:dyDescent="0.25">
      <c r="A227" s="31" t="s">
        <v>79</v>
      </c>
      <c r="B227" s="22" t="s">
        <v>90</v>
      </c>
      <c r="C227" s="38"/>
      <c r="D227" s="38"/>
      <c r="E227" s="38"/>
      <c r="F227" s="38"/>
    </row>
    <row r="228" spans="1:6" ht="28.5" x14ac:dyDescent="0.25">
      <c r="A228" s="31">
        <v>1</v>
      </c>
      <c r="B228" s="22" t="s">
        <v>85</v>
      </c>
      <c r="C228" s="38"/>
      <c r="D228" s="38"/>
      <c r="E228" s="38"/>
      <c r="F228" s="38"/>
    </row>
    <row r="229" spans="1:6" hidden="1" x14ac:dyDescent="0.25">
      <c r="A229" s="21" t="s">
        <v>8</v>
      </c>
      <c r="B229" s="20" t="s">
        <v>88</v>
      </c>
      <c r="C229" s="38"/>
      <c r="D229" s="38"/>
      <c r="E229" s="38"/>
      <c r="F229" s="38"/>
    </row>
    <row r="230" spans="1:6" hidden="1" x14ac:dyDescent="0.25">
      <c r="A230" s="33" t="s">
        <v>10</v>
      </c>
      <c r="B230" s="26" t="s">
        <v>89</v>
      </c>
      <c r="C230" s="39"/>
      <c r="D230" s="39"/>
      <c r="E230" s="39"/>
      <c r="F230" s="39"/>
    </row>
    <row r="231" spans="1:6" ht="8.25" customHeight="1" x14ac:dyDescent="0.25">
      <c r="A231" s="17"/>
    </row>
    <row r="232" spans="1:6" x14ac:dyDescent="0.25">
      <c r="B232" s="51"/>
      <c r="C232" s="147" t="s">
        <v>205</v>
      </c>
      <c r="D232" s="147"/>
      <c r="E232" s="147"/>
      <c r="F232" s="147"/>
    </row>
    <row r="233" spans="1:6" s="19" customFormat="1" x14ac:dyDescent="0.25">
      <c r="A233" s="19" t="s">
        <v>149</v>
      </c>
      <c r="B233" s="19" t="s">
        <v>207</v>
      </c>
      <c r="C233" s="137" t="s">
        <v>204</v>
      </c>
      <c r="D233" s="137"/>
      <c r="E233" s="137"/>
      <c r="F233" s="137"/>
    </row>
    <row r="234" spans="1:6" x14ac:dyDescent="0.25">
      <c r="C234" s="131"/>
      <c r="D234" s="131"/>
      <c r="E234" s="131"/>
      <c r="F234" s="131"/>
    </row>
    <row r="235" spans="1:6" x14ac:dyDescent="0.25">
      <c r="C235" s="17"/>
      <c r="D235" s="17"/>
      <c r="E235" s="17"/>
      <c r="F235" s="17"/>
    </row>
    <row r="237" spans="1:6" s="60" customFormat="1" x14ac:dyDescent="0.25">
      <c r="A237" s="58"/>
      <c r="B237" s="59" t="s">
        <v>179</v>
      </c>
      <c r="C237" s="138" t="s">
        <v>178</v>
      </c>
      <c r="D237" s="138"/>
      <c r="E237" s="138"/>
      <c r="F237" s="138"/>
    </row>
    <row r="238" spans="1:6" x14ac:dyDescent="0.25">
      <c r="A238" s="131"/>
      <c r="B238" s="131"/>
    </row>
    <row r="239" spans="1:6" x14ac:dyDescent="0.25">
      <c r="A239" s="17"/>
    </row>
    <row r="240" spans="1:6" x14ac:dyDescent="0.25">
      <c r="A240" s="17"/>
    </row>
    <row r="241" spans="1:1" x14ac:dyDescent="0.25">
      <c r="A241" s="17"/>
    </row>
    <row r="242" spans="1:1" x14ac:dyDescent="0.25">
      <c r="A242" s="17"/>
    </row>
    <row r="243" spans="1:1" x14ac:dyDescent="0.25">
      <c r="A243" s="17"/>
    </row>
    <row r="244" spans="1:1" x14ac:dyDescent="0.25">
      <c r="A244" s="17"/>
    </row>
    <row r="245" spans="1:1" x14ac:dyDescent="0.25">
      <c r="A245" s="17"/>
    </row>
    <row r="246" spans="1:1" x14ac:dyDescent="0.25">
      <c r="A246" s="17"/>
    </row>
    <row r="247" spans="1:1" x14ac:dyDescent="0.25">
      <c r="A247" s="17"/>
    </row>
    <row r="248" spans="1:1" x14ac:dyDescent="0.25">
      <c r="A248" s="17"/>
    </row>
    <row r="249" spans="1:1" x14ac:dyDescent="0.25">
      <c r="A249" s="17"/>
    </row>
    <row r="250" spans="1:1" x14ac:dyDescent="0.25">
      <c r="A250" s="17"/>
    </row>
    <row r="251" spans="1:1" x14ac:dyDescent="0.25">
      <c r="A251" s="17"/>
    </row>
    <row r="252" spans="1:1" x14ac:dyDescent="0.25">
      <c r="A252" s="17"/>
    </row>
    <row r="253" spans="1:1" x14ac:dyDescent="0.25">
      <c r="A253" s="17"/>
    </row>
    <row r="254" spans="1:1" x14ac:dyDescent="0.25">
      <c r="A254" s="17"/>
    </row>
    <row r="255" spans="1:1" x14ac:dyDescent="0.25">
      <c r="A255" s="17"/>
    </row>
    <row r="256" spans="1:1" x14ac:dyDescent="0.25">
      <c r="A256" s="17"/>
    </row>
    <row r="257" spans="1:1" x14ac:dyDescent="0.25">
      <c r="A257" s="17"/>
    </row>
    <row r="258" spans="1:1" x14ac:dyDescent="0.25">
      <c r="A258" s="17"/>
    </row>
    <row r="259" spans="1:1" x14ac:dyDescent="0.25">
      <c r="A259" s="17"/>
    </row>
    <row r="260" spans="1:1" x14ac:dyDescent="0.25">
      <c r="A260" s="17"/>
    </row>
    <row r="261" spans="1:1" x14ac:dyDescent="0.25">
      <c r="A261" s="17"/>
    </row>
    <row r="262" spans="1:1" x14ac:dyDescent="0.25">
      <c r="A262" s="17"/>
    </row>
    <row r="263" spans="1:1" x14ac:dyDescent="0.25">
      <c r="A263" s="17"/>
    </row>
    <row r="264" spans="1:1" x14ac:dyDescent="0.25">
      <c r="A264" s="17"/>
    </row>
    <row r="265" spans="1:1" x14ac:dyDescent="0.25">
      <c r="A265" s="17"/>
    </row>
    <row r="266" spans="1:1" x14ac:dyDescent="0.25">
      <c r="A266" s="17"/>
    </row>
  </sheetData>
  <mergeCells count="21">
    <mergeCell ref="C232:F232"/>
    <mergeCell ref="E5:F5"/>
    <mergeCell ref="E76:E77"/>
    <mergeCell ref="F76:F77"/>
    <mergeCell ref="F26:F27"/>
    <mergeCell ref="C233:F233"/>
    <mergeCell ref="C234:F234"/>
    <mergeCell ref="C237:F237"/>
    <mergeCell ref="A238:B238"/>
    <mergeCell ref="A3:F3"/>
    <mergeCell ref="A6:A9"/>
    <mergeCell ref="B6:B9"/>
    <mergeCell ref="E6:E9"/>
    <mergeCell ref="A26:A27"/>
    <mergeCell ref="C26:C27"/>
    <mergeCell ref="D26:D27"/>
    <mergeCell ref="E26:E27"/>
    <mergeCell ref="C6:C9"/>
    <mergeCell ref="D6:D9"/>
    <mergeCell ref="F6:F9"/>
    <mergeCell ref="A4:F4"/>
  </mergeCells>
  <pageMargins left="0.7" right="0.45" top="0.5" bottom="0.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3"/>
  <sheetViews>
    <sheetView workbookViewId="0">
      <selection activeCell="B6" sqref="B6:B7"/>
    </sheetView>
  </sheetViews>
  <sheetFormatPr defaultRowHeight="15.75" x14ac:dyDescent="0.25"/>
  <cols>
    <col min="1" max="1" width="5.125" customWidth="1"/>
    <col min="2" max="2" width="38" customWidth="1"/>
    <col min="3" max="3" width="10.625" customWidth="1"/>
    <col min="4" max="4" width="11.375" customWidth="1"/>
    <col min="5" max="5" width="7.5" customWidth="1"/>
    <col min="6" max="6" width="15.875" customWidth="1"/>
  </cols>
  <sheetData>
    <row r="1" spans="1:6" x14ac:dyDescent="0.25">
      <c r="B1" t="s">
        <v>209</v>
      </c>
    </row>
    <row r="2" spans="1:6" x14ac:dyDescent="0.25">
      <c r="A2" s="19"/>
      <c r="B2" s="19" t="s">
        <v>158</v>
      </c>
    </row>
    <row r="3" spans="1:6" ht="25.5" customHeight="1" x14ac:dyDescent="0.25">
      <c r="A3" s="139" t="s">
        <v>156</v>
      </c>
      <c r="B3" s="139"/>
      <c r="C3" s="139"/>
      <c r="D3" s="139"/>
      <c r="E3" s="139"/>
      <c r="F3" s="139"/>
    </row>
    <row r="4" spans="1:6" x14ac:dyDescent="0.25">
      <c r="A4" s="134" t="s">
        <v>234</v>
      </c>
      <c r="B4" s="134"/>
      <c r="C4" s="134"/>
      <c r="D4" s="134"/>
      <c r="E4" s="134"/>
      <c r="F4" s="134"/>
    </row>
    <row r="5" spans="1:6" ht="19.5" customHeight="1" x14ac:dyDescent="0.25">
      <c r="A5" s="34"/>
      <c r="B5" s="34"/>
      <c r="C5" s="34"/>
      <c r="D5" s="34"/>
      <c r="E5" s="151" t="s">
        <v>119</v>
      </c>
      <c r="F5" s="151"/>
    </row>
    <row r="6" spans="1:6" ht="32.25" customHeight="1" x14ac:dyDescent="0.25">
      <c r="A6" s="140"/>
      <c r="B6" s="152" t="s">
        <v>1</v>
      </c>
      <c r="C6" s="152" t="s">
        <v>115</v>
      </c>
      <c r="D6" s="152" t="s">
        <v>116</v>
      </c>
      <c r="E6" s="152" t="s">
        <v>118</v>
      </c>
      <c r="F6" s="152" t="s">
        <v>117</v>
      </c>
    </row>
    <row r="7" spans="1:6" ht="30.75" customHeight="1" x14ac:dyDescent="0.25">
      <c r="A7" s="140"/>
      <c r="B7" s="153"/>
      <c r="C7" s="153"/>
      <c r="D7" s="153"/>
      <c r="E7" s="153"/>
      <c r="F7" s="153"/>
    </row>
    <row r="8" spans="1:6" x14ac:dyDescent="0.25">
      <c r="A8" s="28">
        <v>1</v>
      </c>
      <c r="B8" s="28">
        <v>2</v>
      </c>
      <c r="C8" s="28">
        <v>3</v>
      </c>
      <c r="D8" s="29">
        <v>4</v>
      </c>
      <c r="E8" s="28">
        <v>5</v>
      </c>
      <c r="F8" s="28">
        <v>6</v>
      </c>
    </row>
    <row r="9" spans="1:6" ht="21.75" customHeight="1" x14ac:dyDescent="0.25">
      <c r="A9" s="30" t="s">
        <v>3</v>
      </c>
      <c r="B9" s="27" t="s">
        <v>4</v>
      </c>
      <c r="C9" s="37"/>
      <c r="D9" s="37"/>
      <c r="E9" s="37"/>
      <c r="F9" s="37"/>
    </row>
    <row r="10" spans="1:6" x14ac:dyDescent="0.25">
      <c r="A10" s="31" t="s">
        <v>5</v>
      </c>
      <c r="B10" s="22" t="s">
        <v>6</v>
      </c>
      <c r="C10" s="38"/>
      <c r="D10" s="38"/>
      <c r="E10" s="38"/>
      <c r="F10" s="38"/>
    </row>
    <row r="11" spans="1:6" x14ac:dyDescent="0.25">
      <c r="A11" s="31">
        <v>1</v>
      </c>
      <c r="B11" s="22" t="s">
        <v>137</v>
      </c>
      <c r="C11" s="38"/>
      <c r="D11" s="38"/>
      <c r="E11" s="38"/>
      <c r="F11" s="38"/>
    </row>
    <row r="12" spans="1:6" x14ac:dyDescent="0.25">
      <c r="A12" s="21" t="s">
        <v>8</v>
      </c>
      <c r="B12" s="20" t="s">
        <v>9</v>
      </c>
      <c r="C12" s="38"/>
      <c r="D12" s="38"/>
      <c r="E12" s="38"/>
      <c r="F12" s="38"/>
    </row>
    <row r="13" spans="1:6" x14ac:dyDescent="0.25">
      <c r="A13" s="21" t="s">
        <v>10</v>
      </c>
      <c r="B13" s="20" t="s">
        <v>160</v>
      </c>
      <c r="C13" s="38"/>
      <c r="D13" s="38"/>
      <c r="E13" s="38"/>
      <c r="F13" s="38"/>
    </row>
    <row r="14" spans="1:6" x14ac:dyDescent="0.25">
      <c r="A14" s="21" t="s">
        <v>11</v>
      </c>
      <c r="B14" s="20" t="s">
        <v>12</v>
      </c>
      <c r="C14" s="38"/>
      <c r="D14" s="38"/>
      <c r="E14" s="40"/>
      <c r="F14" s="40"/>
    </row>
    <row r="15" spans="1:6" x14ac:dyDescent="0.25">
      <c r="A15" s="21" t="s">
        <v>13</v>
      </c>
      <c r="B15" s="20" t="s">
        <v>14</v>
      </c>
      <c r="C15" s="38"/>
      <c r="D15" s="38"/>
      <c r="E15" s="40"/>
      <c r="F15" s="40"/>
    </row>
    <row r="16" spans="1:6" ht="18" x14ac:dyDescent="0.25">
      <c r="A16" s="21" t="s">
        <v>15</v>
      </c>
      <c r="B16" s="20" t="s">
        <v>107</v>
      </c>
      <c r="C16" s="38"/>
      <c r="D16" s="38"/>
      <c r="E16" s="40"/>
      <c r="F16" s="40"/>
    </row>
    <row r="17" spans="1:6" x14ac:dyDescent="0.25">
      <c r="A17" s="21" t="s">
        <v>16</v>
      </c>
      <c r="B17" s="20" t="s">
        <v>17</v>
      </c>
      <c r="C17" s="38"/>
      <c r="D17" s="38"/>
      <c r="E17" s="40"/>
      <c r="F17" s="40"/>
    </row>
    <row r="18" spans="1:6" x14ac:dyDescent="0.25">
      <c r="A18" s="32"/>
      <c r="B18" s="20" t="s">
        <v>18</v>
      </c>
      <c r="C18" s="38"/>
      <c r="D18" s="38"/>
      <c r="E18" s="40"/>
      <c r="F18" s="40"/>
    </row>
    <row r="19" spans="1:6" x14ac:dyDescent="0.25">
      <c r="A19" s="32"/>
      <c r="B19" s="23" t="s">
        <v>108</v>
      </c>
      <c r="C19" s="38"/>
      <c r="D19" s="38"/>
      <c r="E19" s="40"/>
      <c r="F19" s="40"/>
    </row>
    <row r="20" spans="1:6" x14ac:dyDescent="0.25">
      <c r="A20" s="32"/>
      <c r="B20" s="23" t="s">
        <v>20</v>
      </c>
      <c r="C20" s="38"/>
      <c r="D20" s="38"/>
      <c r="E20" s="40"/>
      <c r="F20" s="40"/>
    </row>
    <row r="21" spans="1:6" x14ac:dyDescent="0.25">
      <c r="A21" s="32"/>
      <c r="B21" s="23" t="s">
        <v>21</v>
      </c>
      <c r="C21" s="38"/>
      <c r="D21" s="38"/>
      <c r="E21" s="40"/>
      <c r="F21" s="40"/>
    </row>
    <row r="22" spans="1:6" x14ac:dyDescent="0.25">
      <c r="A22" s="21" t="s">
        <v>22</v>
      </c>
      <c r="B22" s="20" t="s">
        <v>23</v>
      </c>
      <c r="C22" s="38"/>
      <c r="D22" s="38"/>
      <c r="E22" s="40"/>
      <c r="F22" s="40"/>
    </row>
    <row r="23" spans="1:6" ht="53.25" customHeight="1" x14ac:dyDescent="0.25">
      <c r="A23" s="21" t="s">
        <v>24</v>
      </c>
      <c r="B23" s="20" t="s">
        <v>109</v>
      </c>
      <c r="C23" s="38"/>
      <c r="D23" s="38"/>
      <c r="E23" s="40"/>
      <c r="F23" s="40"/>
    </row>
    <row r="24" spans="1:6" ht="21" customHeight="1" x14ac:dyDescent="0.25">
      <c r="A24" s="141">
        <v>2</v>
      </c>
      <c r="B24" s="22" t="s">
        <v>26</v>
      </c>
      <c r="C24" s="142"/>
      <c r="D24" s="142"/>
      <c r="E24" s="142"/>
      <c r="F24" s="142"/>
    </row>
    <row r="25" spans="1:6" ht="30" x14ac:dyDescent="0.25">
      <c r="A25" s="141"/>
      <c r="B25" s="24" t="s">
        <v>27</v>
      </c>
      <c r="C25" s="142"/>
      <c r="D25" s="142"/>
      <c r="E25" s="142"/>
      <c r="F25" s="142"/>
    </row>
    <row r="26" spans="1:6" x14ac:dyDescent="0.25">
      <c r="A26" s="31" t="s">
        <v>28</v>
      </c>
      <c r="B26" s="41" t="s">
        <v>161</v>
      </c>
      <c r="C26" s="66"/>
      <c r="D26" s="38"/>
      <c r="E26" s="38"/>
      <c r="F26" s="38"/>
    </row>
    <row r="27" spans="1:6" x14ac:dyDescent="0.25">
      <c r="A27" s="21" t="s">
        <v>29</v>
      </c>
      <c r="B27" s="20" t="s">
        <v>9</v>
      </c>
      <c r="C27" s="66">
        <v>0</v>
      </c>
      <c r="D27" s="66">
        <v>0</v>
      </c>
      <c r="E27" s="38"/>
      <c r="F27" s="38"/>
    </row>
    <row r="28" spans="1:6" x14ac:dyDescent="0.25">
      <c r="A28" s="21" t="s">
        <v>30</v>
      </c>
      <c r="B28" s="63" t="s">
        <v>196</v>
      </c>
      <c r="C28" s="66"/>
      <c r="D28" s="66"/>
      <c r="E28" s="38"/>
      <c r="F28" s="38"/>
    </row>
    <row r="29" spans="1:6" x14ac:dyDescent="0.25">
      <c r="A29" s="21" t="s">
        <v>31</v>
      </c>
      <c r="B29" s="23" t="s">
        <v>12</v>
      </c>
      <c r="C29" s="66">
        <v>632.94000000000005</v>
      </c>
      <c r="D29" s="66">
        <v>632.94000000000005</v>
      </c>
      <c r="E29" s="38"/>
      <c r="F29" s="38"/>
    </row>
    <row r="30" spans="1:6" x14ac:dyDescent="0.25">
      <c r="A30" s="21" t="s">
        <v>32</v>
      </c>
      <c r="B30" s="23" t="s">
        <v>14</v>
      </c>
      <c r="C30" s="66">
        <f>C27+C29</f>
        <v>632.94000000000005</v>
      </c>
      <c r="D30" s="66">
        <f>D27+D29</f>
        <v>632.94000000000005</v>
      </c>
      <c r="E30" s="38"/>
      <c r="F30" s="38"/>
    </row>
    <row r="31" spans="1:6" ht="18" x14ac:dyDescent="0.25">
      <c r="A31" s="21" t="s">
        <v>33</v>
      </c>
      <c r="B31" s="23" t="s">
        <v>110</v>
      </c>
      <c r="C31" s="66">
        <v>632.94000000000005</v>
      </c>
      <c r="D31" s="66">
        <v>632.94000000000005</v>
      </c>
      <c r="E31" s="38"/>
      <c r="F31" s="38"/>
    </row>
    <row r="32" spans="1:6" x14ac:dyDescent="0.25">
      <c r="A32" s="21" t="s">
        <v>34</v>
      </c>
      <c r="B32" s="23" t="s">
        <v>17</v>
      </c>
      <c r="C32" s="66">
        <f>SUM(C34:C39)</f>
        <v>632.93999999999994</v>
      </c>
      <c r="D32" s="66">
        <f>SUM(D34:D39)</f>
        <v>632.93999999999994</v>
      </c>
      <c r="E32" s="38"/>
      <c r="F32" s="38"/>
    </row>
    <row r="33" spans="1:6" x14ac:dyDescent="0.25">
      <c r="A33" s="67"/>
      <c r="B33" s="64" t="s">
        <v>140</v>
      </c>
      <c r="C33" s="66"/>
      <c r="D33" s="66"/>
      <c r="E33" s="38"/>
      <c r="F33" s="38"/>
    </row>
    <row r="34" spans="1:6" ht="30" x14ac:dyDescent="0.25">
      <c r="A34" s="67"/>
      <c r="B34" s="65" t="s">
        <v>198</v>
      </c>
      <c r="C34" s="66">
        <v>465.21</v>
      </c>
      <c r="D34" s="66">
        <v>465.21</v>
      </c>
      <c r="E34" s="38"/>
      <c r="F34" s="38"/>
    </row>
    <row r="35" spans="1:6" x14ac:dyDescent="0.25">
      <c r="A35" s="67"/>
      <c r="B35" s="42" t="s">
        <v>167</v>
      </c>
      <c r="C35" s="66">
        <v>31.01</v>
      </c>
      <c r="D35" s="66">
        <v>31.01</v>
      </c>
      <c r="E35" s="38"/>
      <c r="F35" s="38"/>
    </row>
    <row r="36" spans="1:6" x14ac:dyDescent="0.25">
      <c r="A36" s="67"/>
      <c r="B36" s="23" t="s">
        <v>35</v>
      </c>
      <c r="C36" s="66">
        <v>124.06</v>
      </c>
      <c r="D36" s="66">
        <v>124.06</v>
      </c>
      <c r="E36" s="38"/>
      <c r="F36" s="38"/>
    </row>
    <row r="37" spans="1:6" x14ac:dyDescent="0.25">
      <c r="A37" s="67"/>
      <c r="B37" s="23" t="s">
        <v>36</v>
      </c>
      <c r="C37" s="66"/>
      <c r="D37" s="66"/>
      <c r="E37" s="38"/>
      <c r="F37" s="38"/>
    </row>
    <row r="38" spans="1:6" x14ac:dyDescent="0.25">
      <c r="A38" s="67"/>
      <c r="B38" s="23" t="s">
        <v>37</v>
      </c>
      <c r="C38" s="66"/>
      <c r="D38" s="66"/>
      <c r="E38" s="38"/>
      <c r="F38" s="38"/>
    </row>
    <row r="39" spans="1:6" x14ac:dyDescent="0.25">
      <c r="A39" s="67"/>
      <c r="B39" s="23" t="s">
        <v>55</v>
      </c>
      <c r="C39" s="66">
        <v>12.66</v>
      </c>
      <c r="D39" s="66">
        <v>12.66</v>
      </c>
      <c r="E39" s="38"/>
      <c r="F39" s="38"/>
    </row>
    <row r="40" spans="1:6" x14ac:dyDescent="0.25">
      <c r="A40" s="21" t="s">
        <v>38</v>
      </c>
      <c r="B40" s="23" t="s">
        <v>23</v>
      </c>
      <c r="C40" s="66">
        <f>C30-C32</f>
        <v>0</v>
      </c>
      <c r="D40" s="66">
        <f>D30-D32</f>
        <v>0</v>
      </c>
      <c r="E40" s="38"/>
      <c r="F40" s="38"/>
    </row>
    <row r="41" spans="1:6" x14ac:dyDescent="0.25">
      <c r="A41" s="31" t="s">
        <v>77</v>
      </c>
      <c r="B41" s="41" t="s">
        <v>194</v>
      </c>
      <c r="C41" s="66"/>
      <c r="D41" s="66"/>
      <c r="E41" s="38"/>
      <c r="F41" s="38"/>
    </row>
    <row r="42" spans="1:6" x14ac:dyDescent="0.25">
      <c r="A42" s="21" t="s">
        <v>143</v>
      </c>
      <c r="B42" s="23" t="s">
        <v>9</v>
      </c>
      <c r="C42" s="66">
        <v>0</v>
      </c>
      <c r="D42" s="66">
        <v>0</v>
      </c>
      <c r="E42" s="38"/>
      <c r="F42" s="38"/>
    </row>
    <row r="43" spans="1:6" x14ac:dyDescent="0.25">
      <c r="A43" s="21" t="s">
        <v>144</v>
      </c>
      <c r="B43" s="63" t="s">
        <v>195</v>
      </c>
      <c r="C43" s="66"/>
      <c r="D43" s="66"/>
      <c r="E43" s="38"/>
      <c r="F43" s="38"/>
    </row>
    <row r="44" spans="1:6" x14ac:dyDescent="0.25">
      <c r="A44" s="21" t="s">
        <v>145</v>
      </c>
      <c r="B44" s="23" t="s">
        <v>12</v>
      </c>
      <c r="C44" s="66">
        <v>135.63</v>
      </c>
      <c r="D44" s="66">
        <v>135.63</v>
      </c>
      <c r="E44" s="38"/>
      <c r="F44" s="38"/>
    </row>
    <row r="45" spans="1:6" x14ac:dyDescent="0.25">
      <c r="A45" s="21" t="s">
        <v>146</v>
      </c>
      <c r="B45" s="23" t="s">
        <v>14</v>
      </c>
      <c r="C45" s="66">
        <f>+C44</f>
        <v>135.63</v>
      </c>
      <c r="D45" s="66">
        <f>+D44</f>
        <v>135.63</v>
      </c>
      <c r="E45" s="38"/>
      <c r="F45" s="38"/>
    </row>
    <row r="46" spans="1:6" ht="18" x14ac:dyDescent="0.25">
      <c r="A46" s="21" t="s">
        <v>147</v>
      </c>
      <c r="B46" s="23" t="s">
        <v>202</v>
      </c>
      <c r="C46" s="66">
        <f>+C44</f>
        <v>135.63</v>
      </c>
      <c r="D46" s="66">
        <f>+D44</f>
        <v>135.63</v>
      </c>
      <c r="E46" s="38"/>
      <c r="F46" s="38"/>
    </row>
    <row r="47" spans="1:6" x14ac:dyDescent="0.25">
      <c r="A47" s="21" t="s">
        <v>148</v>
      </c>
      <c r="B47" s="23" t="s">
        <v>17</v>
      </c>
      <c r="C47" s="66">
        <v>135.416</v>
      </c>
      <c r="D47" s="66">
        <v>135.416</v>
      </c>
      <c r="E47" s="38"/>
      <c r="F47" s="38"/>
    </row>
    <row r="48" spans="1:6" x14ac:dyDescent="0.25">
      <c r="A48" s="67"/>
      <c r="B48" s="64" t="s">
        <v>132</v>
      </c>
      <c r="C48" s="66"/>
      <c r="D48" s="66"/>
      <c r="E48" s="38"/>
      <c r="F48" s="38"/>
    </row>
    <row r="49" spans="1:6" x14ac:dyDescent="0.25">
      <c r="A49" s="67"/>
      <c r="B49" s="42" t="s">
        <v>167</v>
      </c>
      <c r="C49" s="66">
        <v>135.416</v>
      </c>
      <c r="D49" s="66">
        <v>135.416</v>
      </c>
      <c r="E49" s="38"/>
      <c r="F49" s="38"/>
    </row>
    <row r="50" spans="1:6" x14ac:dyDescent="0.25">
      <c r="A50" s="67"/>
      <c r="B50" s="23" t="s">
        <v>35</v>
      </c>
      <c r="C50" s="66"/>
      <c r="D50" s="66"/>
      <c r="E50" s="38"/>
      <c r="F50" s="38"/>
    </row>
    <row r="51" spans="1:6" x14ac:dyDescent="0.25">
      <c r="A51" s="67"/>
      <c r="B51" s="23" t="s">
        <v>36</v>
      </c>
      <c r="C51" s="66"/>
      <c r="D51" s="66"/>
      <c r="E51" s="38"/>
      <c r="F51" s="38"/>
    </row>
    <row r="52" spans="1:6" x14ac:dyDescent="0.25">
      <c r="A52" s="67"/>
      <c r="B52" s="23" t="s">
        <v>37</v>
      </c>
      <c r="C52" s="66"/>
      <c r="D52" s="66"/>
      <c r="E52" s="38"/>
      <c r="F52" s="38"/>
    </row>
    <row r="53" spans="1:6" x14ac:dyDescent="0.25">
      <c r="A53" s="67"/>
      <c r="B53" s="23" t="s">
        <v>55</v>
      </c>
      <c r="C53" s="66"/>
      <c r="D53" s="66"/>
      <c r="E53" s="38"/>
      <c r="F53" s="38"/>
    </row>
    <row r="54" spans="1:6" x14ac:dyDescent="0.25">
      <c r="A54" s="21" t="s">
        <v>197</v>
      </c>
      <c r="B54" s="23" t="s">
        <v>23</v>
      </c>
      <c r="C54" s="66">
        <f>+C46-C49</f>
        <v>0.21399999999999864</v>
      </c>
      <c r="D54" s="66">
        <f>+D46-D49</f>
        <v>0.21399999999999864</v>
      </c>
      <c r="E54" s="38"/>
      <c r="F54" s="38"/>
    </row>
    <row r="55" spans="1:6" ht="28.5" x14ac:dyDescent="0.25">
      <c r="A55" s="31">
        <v>3</v>
      </c>
      <c r="B55" s="22" t="s">
        <v>39</v>
      </c>
      <c r="C55" s="66">
        <v>0</v>
      </c>
      <c r="D55" s="66">
        <v>0</v>
      </c>
      <c r="E55" s="38"/>
      <c r="F55" s="38"/>
    </row>
    <row r="56" spans="1:6" hidden="1" x14ac:dyDescent="0.25">
      <c r="A56" s="31" t="s">
        <v>40</v>
      </c>
      <c r="B56" s="66"/>
      <c r="C56" s="66"/>
      <c r="D56" s="66"/>
      <c r="E56" s="38"/>
      <c r="F56" s="38"/>
    </row>
    <row r="57" spans="1:6" hidden="1" x14ac:dyDescent="0.25">
      <c r="A57" s="21" t="s">
        <v>41</v>
      </c>
      <c r="B57" s="20" t="s">
        <v>9</v>
      </c>
      <c r="C57" s="66"/>
      <c r="D57" s="66"/>
      <c r="E57" s="38"/>
      <c r="F57" s="38"/>
    </row>
    <row r="58" spans="1:6" hidden="1" x14ac:dyDescent="0.25">
      <c r="A58" s="21" t="s">
        <v>42</v>
      </c>
      <c r="B58" s="20" t="s">
        <v>12</v>
      </c>
      <c r="C58" s="66"/>
      <c r="D58" s="66"/>
      <c r="E58" s="38"/>
      <c r="F58" s="38"/>
    </row>
    <row r="59" spans="1:6" hidden="1" x14ac:dyDescent="0.25">
      <c r="A59" s="21" t="s">
        <v>43</v>
      </c>
      <c r="B59" s="20" t="s">
        <v>14</v>
      </c>
      <c r="C59" s="66"/>
      <c r="D59" s="66"/>
      <c r="E59" s="38"/>
      <c r="F59" s="38"/>
    </row>
    <row r="60" spans="1:6" ht="18" hidden="1" x14ac:dyDescent="0.25">
      <c r="A60" s="21" t="s">
        <v>44</v>
      </c>
      <c r="B60" s="20" t="s">
        <v>110</v>
      </c>
      <c r="C60" s="66"/>
      <c r="D60" s="66"/>
      <c r="E60" s="38"/>
      <c r="F60" s="38"/>
    </row>
    <row r="61" spans="1:6" hidden="1" x14ac:dyDescent="0.25">
      <c r="A61" s="21" t="s">
        <v>45</v>
      </c>
      <c r="B61" s="20" t="s">
        <v>17</v>
      </c>
      <c r="C61" s="66"/>
      <c r="D61" s="66"/>
      <c r="E61" s="38"/>
      <c r="F61" s="38"/>
    </row>
    <row r="62" spans="1:6" hidden="1" x14ac:dyDescent="0.25">
      <c r="A62" s="67"/>
      <c r="B62" s="23" t="s">
        <v>46</v>
      </c>
      <c r="C62" s="66"/>
      <c r="D62" s="66"/>
      <c r="E62" s="38"/>
      <c r="F62" s="38"/>
    </row>
    <row r="63" spans="1:6" hidden="1" x14ac:dyDescent="0.25">
      <c r="A63" s="21" t="s">
        <v>47</v>
      </c>
      <c r="B63" s="23" t="s">
        <v>23</v>
      </c>
      <c r="C63" s="66"/>
      <c r="D63" s="66"/>
      <c r="E63" s="38"/>
      <c r="F63" s="38"/>
    </row>
    <row r="64" spans="1:6" hidden="1" x14ac:dyDescent="0.25">
      <c r="A64" s="67"/>
      <c r="B64" s="66"/>
      <c r="C64" s="66"/>
      <c r="D64" s="66"/>
      <c r="E64" s="38"/>
      <c r="F64" s="38"/>
    </row>
    <row r="65" spans="1:6" x14ac:dyDescent="0.25">
      <c r="A65" s="31">
        <v>4</v>
      </c>
      <c r="B65" s="25" t="s">
        <v>111</v>
      </c>
      <c r="C65" s="66"/>
      <c r="D65" s="66"/>
      <c r="E65" s="38"/>
      <c r="F65" s="38"/>
    </row>
    <row r="66" spans="1:6" x14ac:dyDescent="0.25">
      <c r="A66" s="31" t="s">
        <v>48</v>
      </c>
      <c r="B66" s="41" t="s">
        <v>139</v>
      </c>
      <c r="C66" s="66"/>
      <c r="D66" s="66"/>
      <c r="E66" s="38"/>
      <c r="F66" s="38"/>
    </row>
    <row r="67" spans="1:6" x14ac:dyDescent="0.25">
      <c r="A67" s="21" t="s">
        <v>49</v>
      </c>
      <c r="B67" s="20" t="s">
        <v>9</v>
      </c>
      <c r="C67" s="66">
        <v>0</v>
      </c>
      <c r="D67" s="66">
        <v>0</v>
      </c>
      <c r="E67" s="38"/>
      <c r="F67" s="38"/>
    </row>
    <row r="68" spans="1:6" ht="30" x14ac:dyDescent="0.25">
      <c r="A68" s="21" t="s">
        <v>50</v>
      </c>
      <c r="B68" s="74" t="s">
        <v>216</v>
      </c>
      <c r="C68" s="66"/>
      <c r="D68" s="66"/>
      <c r="E68" s="38"/>
      <c r="F68" s="38"/>
    </row>
    <row r="69" spans="1:6" x14ac:dyDescent="0.25">
      <c r="A69" s="21" t="s">
        <v>51</v>
      </c>
      <c r="B69" s="20" t="s">
        <v>12</v>
      </c>
      <c r="C69" s="66">
        <v>732.22</v>
      </c>
      <c r="D69" s="66">
        <v>732.22</v>
      </c>
      <c r="E69" s="38"/>
      <c r="F69" s="38"/>
    </row>
    <row r="70" spans="1:6" x14ac:dyDescent="0.25">
      <c r="A70" s="21" t="s">
        <v>52</v>
      </c>
      <c r="B70" s="20" t="s">
        <v>14</v>
      </c>
      <c r="C70" s="66">
        <f>C67+C69</f>
        <v>732.22</v>
      </c>
      <c r="D70" s="66">
        <f>D67+D69</f>
        <v>732.22</v>
      </c>
      <c r="E70" s="38"/>
      <c r="F70" s="38"/>
    </row>
    <row r="71" spans="1:6" ht="18" x14ac:dyDescent="0.25">
      <c r="A71" s="21" t="s">
        <v>53</v>
      </c>
      <c r="B71" s="20" t="s">
        <v>202</v>
      </c>
      <c r="C71" s="66">
        <v>732.22</v>
      </c>
      <c r="D71" s="66">
        <v>732.22</v>
      </c>
      <c r="E71" s="38"/>
      <c r="F71" s="38"/>
    </row>
    <row r="72" spans="1:6" x14ac:dyDescent="0.25">
      <c r="A72" s="21" t="s">
        <v>54</v>
      </c>
      <c r="B72" s="20" t="s">
        <v>17</v>
      </c>
      <c r="C72" s="66">
        <v>732.22</v>
      </c>
      <c r="D72" s="66">
        <v>732.22</v>
      </c>
      <c r="E72" s="38"/>
      <c r="F72" s="38"/>
    </row>
    <row r="73" spans="1:6" x14ac:dyDescent="0.25">
      <c r="A73" s="67"/>
      <c r="B73" s="20" t="s">
        <v>124</v>
      </c>
      <c r="C73" s="66">
        <v>732.22</v>
      </c>
      <c r="D73" s="66">
        <v>732.22</v>
      </c>
      <c r="E73" s="38"/>
      <c r="F73" s="38"/>
    </row>
    <row r="74" spans="1:6" x14ac:dyDescent="0.25">
      <c r="A74" s="67"/>
      <c r="B74" s="23" t="s">
        <v>55</v>
      </c>
      <c r="C74" s="66"/>
      <c r="D74" s="66"/>
      <c r="E74" s="38"/>
      <c r="F74" s="38"/>
    </row>
    <row r="75" spans="1:6" x14ac:dyDescent="0.25">
      <c r="A75" s="67"/>
      <c r="B75" s="42" t="s">
        <v>167</v>
      </c>
      <c r="C75" s="66"/>
      <c r="D75" s="66"/>
      <c r="E75" s="38"/>
      <c r="F75" s="38"/>
    </row>
    <row r="76" spans="1:6" x14ac:dyDescent="0.25">
      <c r="A76" s="67"/>
      <c r="B76" s="23" t="s">
        <v>36</v>
      </c>
      <c r="C76" s="66"/>
      <c r="D76" s="66"/>
      <c r="E76" s="38"/>
      <c r="F76" s="38"/>
    </row>
    <row r="77" spans="1:6" x14ac:dyDescent="0.25">
      <c r="A77" s="67"/>
      <c r="B77" s="23" t="s">
        <v>37</v>
      </c>
      <c r="C77" s="66"/>
      <c r="D77" s="66"/>
      <c r="E77" s="38"/>
      <c r="F77" s="38"/>
    </row>
    <row r="78" spans="1:6" x14ac:dyDescent="0.25">
      <c r="A78" s="21" t="s">
        <v>56</v>
      </c>
      <c r="B78" s="20" t="s">
        <v>23</v>
      </c>
      <c r="C78" s="66">
        <v>0</v>
      </c>
      <c r="D78" s="66">
        <v>0</v>
      </c>
      <c r="E78" s="40"/>
      <c r="F78" s="40"/>
    </row>
    <row r="79" spans="1:6" ht="28.5" x14ac:dyDescent="0.25">
      <c r="A79" s="31" t="s">
        <v>125</v>
      </c>
      <c r="B79" s="41" t="s">
        <v>180</v>
      </c>
      <c r="C79" s="66"/>
      <c r="D79" s="66"/>
      <c r="E79" s="40"/>
      <c r="F79" s="40"/>
    </row>
    <row r="80" spans="1:6" ht="27.75" customHeight="1" x14ac:dyDescent="0.25">
      <c r="A80" s="21" t="s">
        <v>126</v>
      </c>
      <c r="B80" s="20" t="s">
        <v>9</v>
      </c>
      <c r="C80" s="66">
        <v>0</v>
      </c>
      <c r="D80" s="66">
        <v>0</v>
      </c>
      <c r="E80" s="40"/>
      <c r="F80" s="40"/>
    </row>
    <row r="81" spans="1:6" x14ac:dyDescent="0.25">
      <c r="A81" s="21" t="s">
        <v>138</v>
      </c>
      <c r="B81" s="74" t="s">
        <v>181</v>
      </c>
      <c r="C81" s="66"/>
      <c r="D81" s="66"/>
      <c r="E81" s="40"/>
      <c r="F81" s="40"/>
    </row>
    <row r="82" spans="1:6" x14ac:dyDescent="0.25">
      <c r="A82" s="21" t="s">
        <v>127</v>
      </c>
      <c r="B82" s="20" t="s">
        <v>12</v>
      </c>
      <c r="C82" s="66">
        <v>183.15</v>
      </c>
      <c r="D82" s="66">
        <v>183.15</v>
      </c>
      <c r="E82" s="40"/>
      <c r="F82" s="40"/>
    </row>
    <row r="83" spans="1:6" x14ac:dyDescent="0.25">
      <c r="A83" s="21" t="s">
        <v>128</v>
      </c>
      <c r="B83" s="20" t="s">
        <v>14</v>
      </c>
      <c r="C83" s="66">
        <f>+C82</f>
        <v>183.15</v>
      </c>
      <c r="D83" s="66">
        <f>+D82</f>
        <v>183.15</v>
      </c>
      <c r="E83" s="40"/>
      <c r="F83" s="40"/>
    </row>
    <row r="84" spans="1:6" ht="18" x14ac:dyDescent="0.25">
      <c r="A84" s="21" t="s">
        <v>129</v>
      </c>
      <c r="B84" s="20" t="s">
        <v>202</v>
      </c>
      <c r="C84" s="66">
        <f>+C82</f>
        <v>183.15</v>
      </c>
      <c r="D84" s="66">
        <f>+D82</f>
        <v>183.15</v>
      </c>
      <c r="E84" s="40"/>
      <c r="F84" s="40"/>
    </row>
    <row r="85" spans="1:6" x14ac:dyDescent="0.25">
      <c r="A85" s="21" t="s">
        <v>130</v>
      </c>
      <c r="B85" s="20" t="s">
        <v>17</v>
      </c>
      <c r="C85" s="66">
        <f>+C82</f>
        <v>183.15</v>
      </c>
      <c r="D85" s="66">
        <f>+D82</f>
        <v>183.15</v>
      </c>
      <c r="E85" s="40"/>
      <c r="F85" s="40"/>
    </row>
    <row r="86" spans="1:6" x14ac:dyDescent="0.25">
      <c r="A86" s="21"/>
      <c r="B86" s="20" t="s">
        <v>140</v>
      </c>
      <c r="C86" s="66"/>
      <c r="D86" s="66"/>
      <c r="E86" s="40"/>
      <c r="F86" s="40"/>
    </row>
    <row r="87" spans="1:6" x14ac:dyDescent="0.25">
      <c r="A87" s="21"/>
      <c r="B87" s="23" t="s">
        <v>55</v>
      </c>
      <c r="C87" s="66">
        <v>3.6629999999999998</v>
      </c>
      <c r="D87" s="66">
        <v>3.6629999999999998</v>
      </c>
      <c r="E87" s="40"/>
      <c r="F87" s="40"/>
    </row>
    <row r="88" spans="1:6" x14ac:dyDescent="0.25">
      <c r="A88" s="21"/>
      <c r="B88" s="42" t="s">
        <v>141</v>
      </c>
      <c r="C88" s="66">
        <v>51.692</v>
      </c>
      <c r="D88" s="66">
        <v>51.692</v>
      </c>
      <c r="E88" s="38"/>
      <c r="F88" s="38"/>
    </row>
    <row r="89" spans="1:6" x14ac:dyDescent="0.25">
      <c r="A89" s="21"/>
      <c r="B89" s="42" t="s">
        <v>182</v>
      </c>
      <c r="C89" s="66">
        <v>127.795</v>
      </c>
      <c r="D89" s="66">
        <v>127.795</v>
      </c>
      <c r="E89" s="38"/>
      <c r="F89" s="38"/>
    </row>
    <row r="90" spans="1:6" x14ac:dyDescent="0.25">
      <c r="A90" s="21"/>
      <c r="B90" s="42" t="s">
        <v>167</v>
      </c>
      <c r="C90" s="66"/>
      <c r="D90" s="66"/>
      <c r="E90" s="38"/>
      <c r="F90" s="38"/>
    </row>
    <row r="91" spans="1:6" x14ac:dyDescent="0.25">
      <c r="A91" s="21"/>
      <c r="B91" s="23" t="s">
        <v>36</v>
      </c>
      <c r="C91" s="66"/>
      <c r="D91" s="66"/>
      <c r="E91" s="38"/>
      <c r="F91" s="38"/>
    </row>
    <row r="92" spans="1:6" x14ac:dyDescent="0.25">
      <c r="A92" s="21"/>
      <c r="B92" s="23" t="s">
        <v>37</v>
      </c>
      <c r="C92" s="66"/>
      <c r="D92" s="66"/>
      <c r="E92" s="38"/>
      <c r="F92" s="38"/>
    </row>
    <row r="93" spans="1:6" x14ac:dyDescent="0.25">
      <c r="A93" s="21" t="s">
        <v>131</v>
      </c>
      <c r="B93" s="20" t="s">
        <v>23</v>
      </c>
      <c r="C93" s="66">
        <v>0</v>
      </c>
      <c r="D93" s="66">
        <v>0</v>
      </c>
      <c r="E93" s="38"/>
      <c r="F93" s="38"/>
    </row>
    <row r="94" spans="1:6" x14ac:dyDescent="0.25">
      <c r="A94" s="31" t="s">
        <v>133</v>
      </c>
      <c r="B94" s="41" t="s">
        <v>192</v>
      </c>
      <c r="C94" s="66"/>
      <c r="D94" s="66"/>
      <c r="E94" s="38"/>
      <c r="F94" s="38"/>
    </row>
    <row r="95" spans="1:6" x14ac:dyDescent="0.25">
      <c r="A95" s="21" t="s">
        <v>217</v>
      </c>
      <c r="B95" s="20" t="s">
        <v>9</v>
      </c>
      <c r="C95" s="66">
        <v>0</v>
      </c>
      <c r="D95" s="66">
        <v>0</v>
      </c>
      <c r="E95" s="38"/>
      <c r="F95" s="38"/>
    </row>
    <row r="96" spans="1:6" x14ac:dyDescent="0.25">
      <c r="A96" s="21" t="s">
        <v>218</v>
      </c>
      <c r="B96" s="74" t="s">
        <v>215</v>
      </c>
      <c r="C96" s="66"/>
      <c r="D96" s="66"/>
      <c r="E96" s="38"/>
      <c r="F96" s="38"/>
    </row>
    <row r="97" spans="1:6" x14ac:dyDescent="0.25">
      <c r="A97" s="21" t="s">
        <v>219</v>
      </c>
      <c r="B97" s="20" t="s">
        <v>12</v>
      </c>
      <c r="C97" s="66">
        <v>23.6</v>
      </c>
      <c r="D97" s="66">
        <v>23.6</v>
      </c>
      <c r="E97" s="38"/>
      <c r="F97" s="38"/>
    </row>
    <row r="98" spans="1:6" x14ac:dyDescent="0.25">
      <c r="A98" s="21" t="s">
        <v>220</v>
      </c>
      <c r="B98" s="20" t="s">
        <v>14</v>
      </c>
      <c r="C98" s="66">
        <f>+C97</f>
        <v>23.6</v>
      </c>
      <c r="D98" s="66">
        <f>+D97</f>
        <v>23.6</v>
      </c>
      <c r="E98" s="38"/>
      <c r="F98" s="38"/>
    </row>
    <row r="99" spans="1:6" ht="18" x14ac:dyDescent="0.25">
      <c r="A99" s="21" t="s">
        <v>221</v>
      </c>
      <c r="B99" s="20" t="s">
        <v>202</v>
      </c>
      <c r="C99" s="66">
        <f>+C97</f>
        <v>23.6</v>
      </c>
      <c r="D99" s="66">
        <f>+D97</f>
        <v>23.6</v>
      </c>
      <c r="E99" s="38"/>
      <c r="F99" s="38"/>
    </row>
    <row r="100" spans="1:6" x14ac:dyDescent="0.25">
      <c r="A100" s="21" t="s">
        <v>222</v>
      </c>
      <c r="B100" s="20" t="s">
        <v>17</v>
      </c>
      <c r="C100" s="66">
        <f>+C97</f>
        <v>23.6</v>
      </c>
      <c r="D100" s="66">
        <f>+D97</f>
        <v>23.6</v>
      </c>
      <c r="E100" s="38"/>
      <c r="F100" s="38"/>
    </row>
    <row r="101" spans="1:6" x14ac:dyDescent="0.25">
      <c r="A101" s="21"/>
      <c r="B101" s="20" t="s">
        <v>140</v>
      </c>
      <c r="C101" s="66"/>
      <c r="D101" s="66"/>
      <c r="E101" s="40"/>
      <c r="F101" s="40"/>
    </row>
    <row r="102" spans="1:6" x14ac:dyDescent="0.25">
      <c r="A102" s="21"/>
      <c r="B102" s="23" t="s">
        <v>55</v>
      </c>
      <c r="C102" s="66"/>
      <c r="D102" s="66"/>
      <c r="E102" s="40"/>
      <c r="F102" s="40"/>
    </row>
    <row r="103" spans="1:6" ht="27.75" customHeight="1" x14ac:dyDescent="0.25">
      <c r="A103" s="21"/>
      <c r="B103" s="42" t="s">
        <v>141</v>
      </c>
      <c r="C103" s="66"/>
      <c r="D103" s="66"/>
      <c r="E103" s="40"/>
      <c r="F103" s="40"/>
    </row>
    <row r="104" spans="1:6" x14ac:dyDescent="0.25">
      <c r="A104" s="21"/>
      <c r="B104" s="42" t="s">
        <v>182</v>
      </c>
      <c r="C104" s="66"/>
      <c r="D104" s="66"/>
      <c r="E104" s="40"/>
      <c r="F104" s="40"/>
    </row>
    <row r="105" spans="1:6" x14ac:dyDescent="0.25">
      <c r="A105" s="21"/>
      <c r="B105" s="42" t="s">
        <v>167</v>
      </c>
      <c r="C105" s="66">
        <f>+C100</f>
        <v>23.6</v>
      </c>
      <c r="D105" s="66">
        <f>+D100</f>
        <v>23.6</v>
      </c>
      <c r="E105" s="40"/>
      <c r="F105" s="40"/>
    </row>
    <row r="106" spans="1:6" x14ac:dyDescent="0.25">
      <c r="A106" s="21"/>
      <c r="B106" s="23" t="s">
        <v>36</v>
      </c>
      <c r="C106" s="66"/>
      <c r="D106" s="66"/>
      <c r="E106" s="40"/>
      <c r="F106" s="40"/>
    </row>
    <row r="107" spans="1:6" x14ac:dyDescent="0.25">
      <c r="A107" s="21"/>
      <c r="B107" s="23" t="s">
        <v>37</v>
      </c>
      <c r="C107" s="66"/>
      <c r="D107" s="66"/>
      <c r="E107" s="40"/>
      <c r="F107" s="40"/>
    </row>
    <row r="108" spans="1:6" x14ac:dyDescent="0.25">
      <c r="A108" s="21" t="s">
        <v>134</v>
      </c>
      <c r="B108" s="20" t="s">
        <v>23</v>
      </c>
      <c r="C108" s="66">
        <v>0</v>
      </c>
      <c r="D108" s="66">
        <v>0</v>
      </c>
      <c r="E108" s="40"/>
      <c r="F108" s="40"/>
    </row>
    <row r="109" spans="1:6" x14ac:dyDescent="0.25">
      <c r="A109" s="31" t="s">
        <v>191</v>
      </c>
      <c r="B109" s="41" t="s">
        <v>190</v>
      </c>
      <c r="C109" s="66"/>
      <c r="D109" s="66"/>
      <c r="E109" s="40"/>
      <c r="F109" s="40"/>
    </row>
    <row r="110" spans="1:6" x14ac:dyDescent="0.25">
      <c r="A110" s="21" t="s">
        <v>189</v>
      </c>
      <c r="B110" s="20" t="s">
        <v>9</v>
      </c>
      <c r="C110" s="66">
        <v>0</v>
      </c>
      <c r="D110" s="66">
        <v>0</v>
      </c>
      <c r="E110" s="40"/>
      <c r="F110" s="40"/>
    </row>
    <row r="111" spans="1:6" ht="19.5" customHeight="1" x14ac:dyDescent="0.25">
      <c r="A111" s="21" t="s">
        <v>188</v>
      </c>
      <c r="B111" s="74" t="s">
        <v>193</v>
      </c>
      <c r="C111" s="66"/>
      <c r="D111" s="66"/>
      <c r="E111" s="38"/>
      <c r="F111" s="38"/>
    </row>
    <row r="112" spans="1:6" x14ac:dyDescent="0.25">
      <c r="A112" s="21" t="s">
        <v>187</v>
      </c>
      <c r="B112" s="20" t="s">
        <v>12</v>
      </c>
      <c r="C112" s="66">
        <v>17.37</v>
      </c>
      <c r="D112" s="66">
        <v>17.37</v>
      </c>
      <c r="E112" s="38"/>
      <c r="F112" s="38"/>
    </row>
    <row r="113" spans="1:6" x14ac:dyDescent="0.25">
      <c r="A113" s="21" t="s">
        <v>186</v>
      </c>
      <c r="B113" s="20" t="s">
        <v>14</v>
      </c>
      <c r="C113" s="66">
        <f>C107+C112</f>
        <v>17.37</v>
      </c>
      <c r="D113" s="66">
        <f>D107+D112</f>
        <v>17.37</v>
      </c>
      <c r="E113" s="40"/>
      <c r="F113" s="40"/>
    </row>
    <row r="114" spans="1:6" ht="19.5" customHeight="1" x14ac:dyDescent="0.25">
      <c r="A114" s="21" t="s">
        <v>185</v>
      </c>
      <c r="B114" s="20" t="s">
        <v>202</v>
      </c>
      <c r="C114" s="66">
        <v>17.37</v>
      </c>
      <c r="D114" s="66">
        <v>17.37</v>
      </c>
      <c r="E114" s="38"/>
      <c r="F114" s="38"/>
    </row>
    <row r="115" spans="1:6" x14ac:dyDescent="0.25">
      <c r="A115" s="21" t="s">
        <v>184</v>
      </c>
      <c r="B115" s="20" t="s">
        <v>17</v>
      </c>
      <c r="C115" s="66">
        <v>17.37</v>
      </c>
      <c r="D115" s="66">
        <v>17.37</v>
      </c>
      <c r="E115" s="40"/>
      <c r="F115" s="40"/>
    </row>
    <row r="116" spans="1:6" x14ac:dyDescent="0.25">
      <c r="A116" s="21"/>
      <c r="B116" s="20" t="s">
        <v>140</v>
      </c>
      <c r="C116" s="66"/>
      <c r="D116" s="66"/>
      <c r="E116" s="40"/>
      <c r="F116" s="40"/>
    </row>
    <row r="117" spans="1:6" x14ac:dyDescent="0.25">
      <c r="A117" s="21"/>
      <c r="B117" s="23" t="s">
        <v>55</v>
      </c>
      <c r="C117" s="66">
        <v>1.7370000000000001</v>
      </c>
      <c r="D117" s="66">
        <v>1.7370000000000001</v>
      </c>
      <c r="E117" s="38"/>
      <c r="F117" s="38"/>
    </row>
    <row r="118" spans="1:6" x14ac:dyDescent="0.25">
      <c r="A118" s="21"/>
      <c r="B118" s="42" t="s">
        <v>142</v>
      </c>
      <c r="C118" s="66">
        <v>13.896000000000001</v>
      </c>
      <c r="D118" s="66">
        <v>13.896000000000001</v>
      </c>
      <c r="E118" s="38"/>
      <c r="F118" s="38"/>
    </row>
    <row r="119" spans="1:6" x14ac:dyDescent="0.25">
      <c r="A119" s="21"/>
      <c r="B119" s="42" t="s">
        <v>167</v>
      </c>
      <c r="C119" s="66">
        <v>1.7370000000000001</v>
      </c>
      <c r="D119" s="66">
        <v>1.7370000000000001</v>
      </c>
      <c r="E119" s="40"/>
      <c r="F119" s="40"/>
    </row>
    <row r="120" spans="1:6" s="46" customFormat="1" x14ac:dyDescent="0.25">
      <c r="A120" s="21" t="s">
        <v>183</v>
      </c>
      <c r="B120" s="20" t="s">
        <v>23</v>
      </c>
      <c r="C120" s="66">
        <v>0</v>
      </c>
      <c r="D120" s="66">
        <v>0</v>
      </c>
      <c r="E120" s="38"/>
      <c r="F120" s="40"/>
    </row>
    <row r="121" spans="1:6" ht="16.5" x14ac:dyDescent="0.25">
      <c r="A121" s="31" t="s">
        <v>223</v>
      </c>
      <c r="B121" s="41" t="s">
        <v>224</v>
      </c>
      <c r="C121" s="11"/>
      <c r="D121" s="66"/>
      <c r="E121" s="38"/>
      <c r="F121" s="40"/>
    </row>
    <row r="122" spans="1:6" x14ac:dyDescent="0.25">
      <c r="A122" s="21" t="s">
        <v>225</v>
      </c>
      <c r="B122" s="20" t="s">
        <v>9</v>
      </c>
      <c r="C122" s="66">
        <v>0</v>
      </c>
      <c r="D122" s="66">
        <v>0</v>
      </c>
      <c r="E122" s="38"/>
      <c r="F122" s="40"/>
    </row>
    <row r="123" spans="1:6" x14ac:dyDescent="0.25">
      <c r="A123" s="21" t="s">
        <v>226</v>
      </c>
      <c r="B123" s="74" t="s">
        <v>227</v>
      </c>
      <c r="C123" s="66"/>
      <c r="D123" s="66"/>
      <c r="E123" s="38"/>
      <c r="F123" s="40"/>
    </row>
    <row r="124" spans="1:6" x14ac:dyDescent="0.25">
      <c r="A124" s="21" t="s">
        <v>228</v>
      </c>
      <c r="B124" s="20" t="s">
        <v>12</v>
      </c>
      <c r="C124" s="66">
        <v>42.44</v>
      </c>
      <c r="D124" s="66">
        <f>+C124</f>
        <v>42.44</v>
      </c>
      <c r="E124" s="38"/>
      <c r="F124" s="40"/>
    </row>
    <row r="125" spans="1:6" x14ac:dyDescent="0.25">
      <c r="A125" s="21" t="s">
        <v>229</v>
      </c>
      <c r="B125" s="20" t="s">
        <v>14</v>
      </c>
      <c r="C125" s="66">
        <f>+C124</f>
        <v>42.44</v>
      </c>
      <c r="D125" s="66">
        <f t="shared" ref="D125:D128" si="0">+C125</f>
        <v>42.44</v>
      </c>
      <c r="E125" s="38"/>
      <c r="F125" s="40"/>
    </row>
    <row r="126" spans="1:6" ht="18" x14ac:dyDescent="0.25">
      <c r="A126" s="21" t="s">
        <v>230</v>
      </c>
      <c r="B126" s="20" t="s">
        <v>202</v>
      </c>
      <c r="C126" s="66">
        <f>+C124</f>
        <v>42.44</v>
      </c>
      <c r="D126" s="66">
        <f t="shared" si="0"/>
        <v>42.44</v>
      </c>
      <c r="E126" s="38"/>
      <c r="F126" s="40"/>
    </row>
    <row r="127" spans="1:6" x14ac:dyDescent="0.25">
      <c r="A127" s="21" t="s">
        <v>231</v>
      </c>
      <c r="B127" s="20" t="s">
        <v>17</v>
      </c>
      <c r="C127" s="66">
        <f>+C124</f>
        <v>42.44</v>
      </c>
      <c r="D127" s="66">
        <f t="shared" si="0"/>
        <v>42.44</v>
      </c>
      <c r="E127" s="38"/>
      <c r="F127" s="40"/>
    </row>
    <row r="128" spans="1:6" ht="30" x14ac:dyDescent="0.25">
      <c r="A128" s="21"/>
      <c r="B128" s="20" t="s">
        <v>232</v>
      </c>
      <c r="C128" s="66">
        <f>+C124</f>
        <v>42.44</v>
      </c>
      <c r="D128" s="66">
        <f t="shared" si="0"/>
        <v>42.44</v>
      </c>
      <c r="E128" s="38"/>
      <c r="F128" s="40"/>
    </row>
    <row r="129" spans="1:6" x14ac:dyDescent="0.25">
      <c r="A129" s="21"/>
      <c r="B129" s="23" t="s">
        <v>55</v>
      </c>
      <c r="C129" s="66"/>
      <c r="D129" s="66"/>
      <c r="E129" s="38"/>
      <c r="F129" s="40"/>
    </row>
    <row r="130" spans="1:6" x14ac:dyDescent="0.25">
      <c r="A130" s="21"/>
      <c r="B130" s="42" t="s">
        <v>142</v>
      </c>
      <c r="C130" s="66"/>
      <c r="D130" s="66"/>
      <c r="E130" s="38"/>
      <c r="F130" s="40"/>
    </row>
    <row r="131" spans="1:6" x14ac:dyDescent="0.25">
      <c r="A131" s="21"/>
      <c r="B131" s="42" t="s">
        <v>167</v>
      </c>
      <c r="C131" s="66"/>
      <c r="D131" s="66"/>
      <c r="E131" s="38"/>
      <c r="F131" s="40"/>
    </row>
    <row r="132" spans="1:6" x14ac:dyDescent="0.25">
      <c r="A132" s="21"/>
      <c r="B132" s="42" t="s">
        <v>36</v>
      </c>
      <c r="C132" s="66"/>
      <c r="D132" s="66"/>
      <c r="E132" s="38"/>
      <c r="F132" s="40"/>
    </row>
    <row r="133" spans="1:6" x14ac:dyDescent="0.25">
      <c r="A133" s="21" t="s">
        <v>233</v>
      </c>
      <c r="B133" s="20" t="s">
        <v>23</v>
      </c>
      <c r="C133" s="66">
        <v>0</v>
      </c>
      <c r="D133" s="66">
        <v>0</v>
      </c>
      <c r="E133" s="38"/>
      <c r="F133" s="40"/>
    </row>
    <row r="134" spans="1:6" s="47" customFormat="1" ht="88.5" x14ac:dyDescent="0.25">
      <c r="A134" s="31">
        <v>5</v>
      </c>
      <c r="B134" s="22" t="s">
        <v>206</v>
      </c>
      <c r="C134" s="66"/>
      <c r="D134" s="66"/>
      <c r="E134" s="38"/>
      <c r="F134" s="40"/>
    </row>
    <row r="135" spans="1:6" x14ac:dyDescent="0.25">
      <c r="A135" s="31" t="s">
        <v>57</v>
      </c>
      <c r="B135" s="41" t="s">
        <v>162</v>
      </c>
      <c r="C135" s="66"/>
      <c r="D135" s="66"/>
      <c r="E135" s="38"/>
      <c r="F135" s="38"/>
    </row>
    <row r="136" spans="1:6" x14ac:dyDescent="0.25">
      <c r="A136" s="21" t="s">
        <v>58</v>
      </c>
      <c r="B136" s="20" t="s">
        <v>9</v>
      </c>
      <c r="C136" s="66">
        <v>0</v>
      </c>
      <c r="D136" s="66">
        <v>0</v>
      </c>
      <c r="E136" s="38"/>
      <c r="F136" s="38"/>
    </row>
    <row r="137" spans="1:6" x14ac:dyDescent="0.25">
      <c r="A137" s="21" t="s">
        <v>59</v>
      </c>
      <c r="B137" s="74" t="s">
        <v>164</v>
      </c>
      <c r="C137" s="66"/>
      <c r="D137" s="66"/>
      <c r="E137" s="38"/>
      <c r="F137" s="38"/>
    </row>
    <row r="138" spans="1:6" x14ac:dyDescent="0.25">
      <c r="A138" s="21" t="s">
        <v>60</v>
      </c>
      <c r="B138" s="20" t="s">
        <v>12</v>
      </c>
      <c r="C138" s="66">
        <v>324.14400000000001</v>
      </c>
      <c r="D138" s="66">
        <v>324.14400000000001</v>
      </c>
      <c r="E138" s="38"/>
      <c r="F138" s="38"/>
    </row>
    <row r="139" spans="1:6" x14ac:dyDescent="0.25">
      <c r="A139" s="21" t="s">
        <v>61</v>
      </c>
      <c r="B139" s="20" t="s">
        <v>14</v>
      </c>
      <c r="C139" s="66">
        <f>+C138</f>
        <v>324.14400000000001</v>
      </c>
      <c r="D139" s="66">
        <f>+D138</f>
        <v>324.14400000000001</v>
      </c>
      <c r="E139" s="38"/>
      <c r="F139" s="38"/>
    </row>
    <row r="140" spans="1:6" ht="15.6" hidden="1" customHeight="1" x14ac:dyDescent="0.25">
      <c r="A140" s="21" t="s">
        <v>62</v>
      </c>
      <c r="B140" s="20" t="s">
        <v>202</v>
      </c>
      <c r="C140" s="66">
        <f>+C138</f>
        <v>324.14400000000001</v>
      </c>
      <c r="D140" s="66">
        <f>+D138</f>
        <v>324.14400000000001</v>
      </c>
      <c r="E140" s="38"/>
      <c r="F140" s="38"/>
    </row>
    <row r="141" spans="1:6" ht="15.6" hidden="1" customHeight="1" x14ac:dyDescent="0.25">
      <c r="A141" s="21" t="s">
        <v>63</v>
      </c>
      <c r="B141" s="20" t="s">
        <v>17</v>
      </c>
      <c r="C141" s="66">
        <f>+C138</f>
        <v>324.14400000000001</v>
      </c>
      <c r="D141" s="66">
        <f>+D138</f>
        <v>324.14400000000001</v>
      </c>
      <c r="E141" s="38"/>
      <c r="F141" s="38"/>
    </row>
    <row r="142" spans="1:6" ht="15.6" hidden="1" customHeight="1" x14ac:dyDescent="0.25">
      <c r="A142" s="67"/>
      <c r="B142" s="20" t="s">
        <v>140</v>
      </c>
      <c r="C142" s="66"/>
      <c r="D142" s="66"/>
      <c r="E142" s="40"/>
      <c r="F142" s="40"/>
    </row>
    <row r="143" spans="1:6" ht="15.6" hidden="1" customHeight="1" x14ac:dyDescent="0.25">
      <c r="A143" s="67"/>
      <c r="B143" s="75" t="s">
        <v>168</v>
      </c>
      <c r="C143" s="66">
        <v>259.315</v>
      </c>
      <c r="D143" s="66">
        <v>259.315</v>
      </c>
      <c r="E143" s="40"/>
      <c r="F143" s="40"/>
    </row>
    <row r="144" spans="1:6" ht="18.75" hidden="1" customHeight="1" x14ac:dyDescent="0.25">
      <c r="A144" s="67"/>
      <c r="B144" s="23" t="s">
        <v>55</v>
      </c>
      <c r="C144" s="66">
        <v>1.2969999999999999</v>
      </c>
      <c r="D144" s="66">
        <v>1.2969999999999999</v>
      </c>
      <c r="E144" s="40"/>
      <c r="F144" s="40"/>
    </row>
    <row r="145" spans="1:6" ht="15.6" hidden="1" customHeight="1" x14ac:dyDescent="0.25">
      <c r="A145" s="67"/>
      <c r="B145" s="42" t="s">
        <v>165</v>
      </c>
      <c r="C145" s="66">
        <v>38.898000000000003</v>
      </c>
      <c r="D145" s="66">
        <v>38.898000000000003</v>
      </c>
      <c r="E145" s="40"/>
      <c r="F145" s="40"/>
    </row>
    <row r="146" spans="1:6" ht="15.6" hidden="1" customHeight="1" x14ac:dyDescent="0.25">
      <c r="A146" s="67"/>
      <c r="B146" s="42" t="s">
        <v>166</v>
      </c>
      <c r="C146" s="66">
        <v>14.91</v>
      </c>
      <c r="D146" s="66">
        <v>14.91</v>
      </c>
      <c r="E146" s="38"/>
      <c r="F146" s="38"/>
    </row>
    <row r="147" spans="1:6" ht="15.6" hidden="1" customHeight="1" x14ac:dyDescent="0.25">
      <c r="A147" s="67"/>
      <c r="B147" s="42" t="s">
        <v>167</v>
      </c>
      <c r="C147" s="66">
        <v>9.7240000000000002</v>
      </c>
      <c r="D147" s="66">
        <v>9.7240000000000002</v>
      </c>
      <c r="E147" s="40"/>
      <c r="F147" s="40"/>
    </row>
    <row r="148" spans="1:6" ht="15.6" hidden="1" customHeight="1" x14ac:dyDescent="0.25">
      <c r="A148" s="21" t="s">
        <v>64</v>
      </c>
      <c r="B148" s="20" t="s">
        <v>23</v>
      </c>
      <c r="C148" s="66">
        <f>C139-C141</f>
        <v>0</v>
      </c>
      <c r="D148" s="66">
        <f>D139-D141</f>
        <v>0</v>
      </c>
      <c r="E148" s="40"/>
      <c r="F148" s="40"/>
    </row>
    <row r="149" spans="1:6" ht="15.6" hidden="1" customHeight="1" x14ac:dyDescent="0.25">
      <c r="A149" s="31" t="s">
        <v>169</v>
      </c>
      <c r="B149" s="41" t="s">
        <v>177</v>
      </c>
      <c r="C149" s="66"/>
      <c r="D149" s="66"/>
      <c r="E149" s="40"/>
      <c r="F149" s="40"/>
    </row>
    <row r="150" spans="1:6" ht="15.6" hidden="1" customHeight="1" x14ac:dyDescent="0.25">
      <c r="A150" s="21" t="s">
        <v>170</v>
      </c>
      <c r="B150" s="20" t="s">
        <v>9</v>
      </c>
      <c r="C150" s="66">
        <v>0</v>
      </c>
      <c r="D150" s="66">
        <v>0</v>
      </c>
      <c r="E150" s="40"/>
      <c r="F150" s="40"/>
    </row>
    <row r="151" spans="1:6" ht="15.6" hidden="1" customHeight="1" x14ac:dyDescent="0.25">
      <c r="A151" s="21" t="s">
        <v>171</v>
      </c>
      <c r="B151" s="74" t="s">
        <v>163</v>
      </c>
      <c r="C151" s="66"/>
      <c r="D151" s="66"/>
      <c r="E151" s="40"/>
      <c r="F151" s="40"/>
    </row>
    <row r="152" spans="1:6" ht="15.6" hidden="1" customHeight="1" x14ac:dyDescent="0.25">
      <c r="A152" s="21" t="s">
        <v>172</v>
      </c>
      <c r="B152" s="20" t="s">
        <v>12</v>
      </c>
      <c r="C152" s="66">
        <v>161.74799999999999</v>
      </c>
      <c r="D152" s="66">
        <v>161.74799999999999</v>
      </c>
      <c r="E152" s="38"/>
      <c r="F152" s="38"/>
    </row>
    <row r="153" spans="1:6" x14ac:dyDescent="0.25">
      <c r="A153" s="21" t="s">
        <v>173</v>
      </c>
      <c r="B153" s="20" t="s">
        <v>14</v>
      </c>
      <c r="C153" s="66">
        <f>+C152</f>
        <v>161.74799999999999</v>
      </c>
      <c r="D153" s="66">
        <f>+D152</f>
        <v>161.74799999999999</v>
      </c>
      <c r="E153" s="38"/>
      <c r="F153" s="38"/>
    </row>
    <row r="154" spans="1:6" ht="18" x14ac:dyDescent="0.25">
      <c r="A154" s="21" t="s">
        <v>174</v>
      </c>
      <c r="B154" s="20" t="s">
        <v>202</v>
      </c>
      <c r="C154" s="66">
        <f>+C152</f>
        <v>161.74799999999999</v>
      </c>
      <c r="D154" s="66">
        <f>+D152</f>
        <v>161.74799999999999</v>
      </c>
      <c r="E154" s="38"/>
      <c r="F154" s="38"/>
    </row>
    <row r="155" spans="1:6" x14ac:dyDescent="0.25">
      <c r="A155" s="21" t="s">
        <v>175</v>
      </c>
      <c r="B155" s="20" t="s">
        <v>17</v>
      </c>
      <c r="C155" s="66">
        <f>+C152</f>
        <v>161.74799999999999</v>
      </c>
      <c r="D155" s="66">
        <f>+D152</f>
        <v>161.74799999999999</v>
      </c>
      <c r="E155" s="38"/>
      <c r="F155" s="38"/>
    </row>
    <row r="156" spans="1:6" x14ac:dyDescent="0.25">
      <c r="A156" s="67"/>
      <c r="B156" s="20" t="s">
        <v>140</v>
      </c>
      <c r="C156" s="66"/>
      <c r="D156" s="66"/>
      <c r="E156" s="40"/>
      <c r="F156" s="40"/>
    </row>
    <row r="157" spans="1:6" x14ac:dyDescent="0.25">
      <c r="A157" s="67"/>
      <c r="B157" s="75" t="s">
        <v>168</v>
      </c>
      <c r="C157" s="66">
        <v>129.398</v>
      </c>
      <c r="D157" s="66">
        <v>129.398</v>
      </c>
      <c r="E157" s="40"/>
      <c r="F157" s="40"/>
    </row>
    <row r="158" spans="1:6" ht="17.25" customHeight="1" x14ac:dyDescent="0.25">
      <c r="A158" s="67"/>
      <c r="B158" s="23" t="s">
        <v>55</v>
      </c>
      <c r="C158" s="66">
        <v>0.64700000000000002</v>
      </c>
      <c r="D158" s="66">
        <v>0.64700000000000002</v>
      </c>
      <c r="E158" s="40"/>
      <c r="F158" s="40"/>
    </row>
    <row r="159" spans="1:6" x14ac:dyDescent="0.25">
      <c r="A159" s="67"/>
      <c r="B159" s="42" t="s">
        <v>165</v>
      </c>
      <c r="C159" s="66">
        <v>19.41</v>
      </c>
      <c r="D159" s="66">
        <v>19.41</v>
      </c>
      <c r="E159" s="40"/>
      <c r="F159" s="40"/>
    </row>
    <row r="160" spans="1:6" x14ac:dyDescent="0.25">
      <c r="A160" s="67"/>
      <c r="B160" s="42" t="s">
        <v>166</v>
      </c>
      <c r="C160" s="66">
        <v>7.4329999999999998</v>
      </c>
      <c r="D160" s="66">
        <v>7.4329999999999998</v>
      </c>
      <c r="E160" s="38"/>
      <c r="F160" s="38"/>
    </row>
    <row r="161" spans="1:6" x14ac:dyDescent="0.25">
      <c r="A161" s="67"/>
      <c r="B161" s="42" t="s">
        <v>167</v>
      </c>
      <c r="C161" s="66">
        <v>4.8600000000000003</v>
      </c>
      <c r="D161" s="66">
        <v>4.8600000000000003</v>
      </c>
      <c r="E161" s="40"/>
      <c r="F161" s="40"/>
    </row>
    <row r="162" spans="1:6" x14ac:dyDescent="0.25">
      <c r="A162" s="21" t="s">
        <v>176</v>
      </c>
      <c r="B162" s="20" t="s">
        <v>23</v>
      </c>
      <c r="C162" s="66">
        <f>C153-C155</f>
        <v>0</v>
      </c>
      <c r="D162" s="66">
        <f>D153-D155</f>
        <v>0</v>
      </c>
      <c r="E162" s="38"/>
      <c r="F162" s="38"/>
    </row>
    <row r="163" spans="1:6" ht="0.75" customHeight="1" x14ac:dyDescent="0.25">
      <c r="A163" s="31" t="s">
        <v>65</v>
      </c>
      <c r="B163" s="25" t="s">
        <v>66</v>
      </c>
      <c r="C163" s="38"/>
      <c r="D163" s="38"/>
      <c r="E163" s="38"/>
      <c r="F163" s="38"/>
    </row>
    <row r="164" spans="1:6" ht="15.75" hidden="1" customHeight="1" x14ac:dyDescent="0.25">
      <c r="A164" s="31">
        <v>1</v>
      </c>
      <c r="B164" s="25" t="s">
        <v>67</v>
      </c>
      <c r="C164" s="38"/>
      <c r="D164" s="38"/>
      <c r="E164" s="38"/>
      <c r="F164" s="38"/>
    </row>
    <row r="165" spans="1:6" ht="15.75" hidden="1" customHeight="1" x14ac:dyDescent="0.25">
      <c r="A165" s="21" t="s">
        <v>8</v>
      </c>
      <c r="B165" s="23" t="s">
        <v>68</v>
      </c>
      <c r="C165" s="38"/>
      <c r="D165" s="38"/>
      <c r="E165" s="38"/>
      <c r="F165" s="38"/>
    </row>
    <row r="166" spans="1:6" ht="15.75" hidden="1" customHeight="1" x14ac:dyDescent="0.25">
      <c r="A166" s="32"/>
      <c r="B166" s="23" t="s">
        <v>69</v>
      </c>
      <c r="C166" s="38"/>
      <c r="D166" s="38"/>
      <c r="E166" s="40"/>
      <c r="F166" s="40"/>
    </row>
    <row r="167" spans="1:6" ht="15.75" hidden="1" customHeight="1" x14ac:dyDescent="0.25">
      <c r="A167" s="32"/>
      <c r="B167" s="23" t="s">
        <v>86</v>
      </c>
      <c r="C167" s="38"/>
      <c r="D167" s="38"/>
      <c r="E167" s="40"/>
      <c r="F167" s="40"/>
    </row>
    <row r="168" spans="1:6" ht="15.75" hidden="1" customHeight="1" x14ac:dyDescent="0.25">
      <c r="A168" s="32"/>
      <c r="B168" s="23" t="s">
        <v>71</v>
      </c>
      <c r="C168" s="38"/>
      <c r="D168" s="38"/>
      <c r="E168" s="38"/>
      <c r="F168" s="38"/>
    </row>
    <row r="169" spans="1:6" ht="15.75" hidden="1" customHeight="1" x14ac:dyDescent="0.25">
      <c r="A169" s="32"/>
      <c r="B169" s="23" t="s">
        <v>72</v>
      </c>
      <c r="C169" s="38"/>
      <c r="D169" s="38"/>
      <c r="E169" s="40"/>
      <c r="F169" s="40"/>
    </row>
    <row r="170" spans="1:6" ht="15.75" hidden="1" customHeight="1" x14ac:dyDescent="0.25">
      <c r="A170" s="32"/>
      <c r="B170" s="23" t="s">
        <v>73</v>
      </c>
      <c r="C170" s="38"/>
      <c r="D170" s="38"/>
      <c r="E170" s="40"/>
      <c r="F170" s="40"/>
    </row>
    <row r="171" spans="1:6" ht="15.75" hidden="1" customHeight="1" x14ac:dyDescent="0.25">
      <c r="A171" s="21" t="s">
        <v>10</v>
      </c>
      <c r="B171" s="23" t="s">
        <v>74</v>
      </c>
      <c r="C171" s="38"/>
      <c r="D171" s="38"/>
      <c r="E171" s="38"/>
      <c r="F171" s="38"/>
    </row>
    <row r="172" spans="1:6" ht="15.75" hidden="1" customHeight="1" x14ac:dyDescent="0.25">
      <c r="A172" s="32"/>
      <c r="B172" s="23" t="s">
        <v>69</v>
      </c>
      <c r="C172" s="38"/>
      <c r="D172" s="38"/>
      <c r="E172" s="38"/>
      <c r="F172" s="38"/>
    </row>
    <row r="173" spans="1:6" ht="15.75" hidden="1" customHeight="1" x14ac:dyDescent="0.25">
      <c r="A173" s="32"/>
      <c r="B173" s="23" t="s">
        <v>86</v>
      </c>
      <c r="C173" s="38"/>
      <c r="D173" s="38"/>
      <c r="E173" s="38"/>
      <c r="F173" s="38"/>
    </row>
    <row r="174" spans="1:6" ht="15.75" hidden="1" customHeight="1" x14ac:dyDescent="0.25">
      <c r="A174" s="32"/>
      <c r="B174" s="23" t="s">
        <v>71</v>
      </c>
      <c r="C174" s="38"/>
      <c r="D174" s="38"/>
      <c r="E174" s="38"/>
      <c r="F174" s="38"/>
    </row>
    <row r="175" spans="1:6" ht="15" hidden="1" customHeight="1" x14ac:dyDescent="0.25">
      <c r="A175" s="32"/>
      <c r="B175" s="23" t="s">
        <v>72</v>
      </c>
      <c r="C175" s="38"/>
      <c r="D175" s="38"/>
      <c r="E175" s="38"/>
      <c r="F175" s="38"/>
    </row>
    <row r="176" spans="1:6" ht="15.75" hidden="1" customHeight="1" x14ac:dyDescent="0.25">
      <c r="A176" s="32"/>
      <c r="B176" s="23" t="s">
        <v>73</v>
      </c>
      <c r="C176" s="38"/>
      <c r="D176" s="38"/>
      <c r="E176" s="38"/>
      <c r="F176" s="38"/>
    </row>
    <row r="177" spans="1:6" ht="15.75" hidden="1" customHeight="1" x14ac:dyDescent="0.25">
      <c r="A177" s="31">
        <v>2</v>
      </c>
      <c r="B177" s="25" t="s">
        <v>75</v>
      </c>
      <c r="C177" s="38"/>
      <c r="D177" s="38"/>
      <c r="E177" s="38"/>
      <c r="F177" s="38"/>
    </row>
    <row r="178" spans="1:6" ht="15.75" hidden="1" customHeight="1" x14ac:dyDescent="0.25">
      <c r="A178" s="21" t="s">
        <v>28</v>
      </c>
      <c r="B178" s="23" t="s">
        <v>76</v>
      </c>
      <c r="C178" s="38"/>
      <c r="D178" s="38"/>
      <c r="E178" s="38"/>
      <c r="F178" s="38"/>
    </row>
    <row r="179" spans="1:6" ht="15.75" hidden="1" customHeight="1" x14ac:dyDescent="0.25">
      <c r="A179" s="32"/>
      <c r="B179" s="23" t="s">
        <v>69</v>
      </c>
      <c r="C179" s="38"/>
      <c r="D179" s="38"/>
      <c r="E179" s="38"/>
      <c r="F179" s="38"/>
    </row>
    <row r="180" spans="1:6" ht="15.75" hidden="1" customHeight="1" x14ac:dyDescent="0.25">
      <c r="A180" s="32"/>
      <c r="B180" s="23" t="s">
        <v>86</v>
      </c>
      <c r="C180" s="38"/>
      <c r="D180" s="38"/>
      <c r="E180" s="38"/>
      <c r="F180" s="38"/>
    </row>
    <row r="181" spans="1:6" ht="15.75" hidden="1" customHeight="1" x14ac:dyDescent="0.25">
      <c r="A181" s="32"/>
      <c r="B181" s="23" t="s">
        <v>71</v>
      </c>
      <c r="C181" s="38"/>
      <c r="D181" s="38"/>
      <c r="E181" s="38"/>
      <c r="F181" s="38"/>
    </row>
    <row r="182" spans="1:6" ht="15.75" hidden="1" customHeight="1" x14ac:dyDescent="0.25">
      <c r="A182" s="32"/>
      <c r="B182" s="23" t="s">
        <v>72</v>
      </c>
      <c r="C182" s="38"/>
      <c r="D182" s="38"/>
      <c r="E182" s="38"/>
      <c r="F182" s="38"/>
    </row>
    <row r="183" spans="1:6" ht="15.75" hidden="1" customHeight="1" x14ac:dyDescent="0.25">
      <c r="A183" s="32"/>
      <c r="B183" s="23" t="s">
        <v>73</v>
      </c>
      <c r="C183" s="38"/>
      <c r="D183" s="38"/>
      <c r="E183" s="38"/>
      <c r="F183" s="38"/>
    </row>
    <row r="184" spans="1:6" ht="15.75" hidden="1" customHeight="1" x14ac:dyDescent="0.25">
      <c r="A184" s="21" t="s">
        <v>77</v>
      </c>
      <c r="B184" s="23" t="s">
        <v>78</v>
      </c>
      <c r="C184" s="38"/>
      <c r="D184" s="38"/>
      <c r="E184" s="38"/>
      <c r="F184" s="38"/>
    </row>
    <row r="185" spans="1:6" ht="15.75" hidden="1" customHeight="1" x14ac:dyDescent="0.25">
      <c r="A185" s="32"/>
      <c r="B185" s="23" t="s">
        <v>69</v>
      </c>
      <c r="C185" s="38"/>
      <c r="D185" s="38"/>
      <c r="E185" s="38"/>
      <c r="F185" s="38"/>
    </row>
    <row r="186" spans="1:6" ht="15.75" hidden="1" customHeight="1" x14ac:dyDescent="0.25">
      <c r="A186" s="32"/>
      <c r="B186" s="23" t="s">
        <v>86</v>
      </c>
      <c r="C186" s="38"/>
      <c r="D186" s="38"/>
      <c r="E186" s="38"/>
      <c r="F186" s="38"/>
    </row>
    <row r="187" spans="1:6" ht="15.75" hidden="1" customHeight="1" x14ac:dyDescent="0.25">
      <c r="A187" s="32"/>
      <c r="B187" s="23" t="s">
        <v>71</v>
      </c>
      <c r="C187" s="38"/>
      <c r="D187" s="38"/>
      <c r="E187" s="38"/>
      <c r="F187" s="38"/>
    </row>
    <row r="188" spans="1:6" ht="15.75" hidden="1" customHeight="1" x14ac:dyDescent="0.25">
      <c r="A188" s="32"/>
      <c r="B188" s="23" t="s">
        <v>72</v>
      </c>
      <c r="C188" s="38"/>
      <c r="D188" s="38"/>
      <c r="E188" s="38"/>
      <c r="F188" s="38"/>
    </row>
    <row r="189" spans="1:6" ht="15.75" hidden="1" customHeight="1" x14ac:dyDescent="0.25">
      <c r="A189" s="32"/>
      <c r="B189" s="23" t="s">
        <v>73</v>
      </c>
      <c r="C189" s="38"/>
      <c r="D189" s="38"/>
      <c r="E189" s="38"/>
      <c r="F189" s="38"/>
    </row>
    <row r="190" spans="1:6" x14ac:dyDescent="0.25">
      <c r="A190" s="31" t="s">
        <v>65</v>
      </c>
      <c r="B190" s="25" t="s">
        <v>112</v>
      </c>
      <c r="C190" s="45"/>
      <c r="D190" s="45"/>
      <c r="E190" s="38"/>
      <c r="F190" s="38"/>
    </row>
    <row r="191" spans="1:6" x14ac:dyDescent="0.25">
      <c r="A191" s="21">
        <v>1</v>
      </c>
      <c r="B191" s="23" t="s">
        <v>135</v>
      </c>
      <c r="C191" s="38"/>
      <c r="D191" s="38"/>
      <c r="E191" s="40"/>
      <c r="F191" s="40"/>
    </row>
    <row r="192" spans="1:6" x14ac:dyDescent="0.25">
      <c r="A192" s="21">
        <v>2</v>
      </c>
      <c r="B192" s="23" t="s">
        <v>136</v>
      </c>
      <c r="C192" s="38"/>
      <c r="D192" s="38"/>
      <c r="E192" s="40"/>
      <c r="F192" s="40"/>
    </row>
    <row r="193" spans="1:6" x14ac:dyDescent="0.25">
      <c r="A193" s="21">
        <v>3</v>
      </c>
      <c r="B193" s="23" t="s">
        <v>81</v>
      </c>
      <c r="C193" s="38"/>
      <c r="D193" s="38"/>
      <c r="E193" s="40"/>
      <c r="F193" s="40"/>
    </row>
    <row r="194" spans="1:6" x14ac:dyDescent="0.25">
      <c r="A194" s="21">
        <v>4</v>
      </c>
      <c r="B194" s="20" t="s">
        <v>113</v>
      </c>
      <c r="C194" s="38"/>
      <c r="D194" s="38"/>
      <c r="E194" s="40"/>
      <c r="F194" s="40"/>
    </row>
    <row r="195" spans="1:6" ht="21.75" customHeight="1" x14ac:dyDescent="0.25">
      <c r="A195" s="31" t="s">
        <v>82</v>
      </c>
      <c r="B195" s="22" t="s">
        <v>114</v>
      </c>
      <c r="C195" s="127">
        <f>+C196</f>
        <v>3668.1</v>
      </c>
      <c r="D195" s="127">
        <f>+D196</f>
        <v>3668.1</v>
      </c>
      <c r="E195" s="38"/>
      <c r="F195" s="38"/>
    </row>
    <row r="196" spans="1:6" x14ac:dyDescent="0.25">
      <c r="A196" s="31" t="s">
        <v>5</v>
      </c>
      <c r="B196" s="22" t="s">
        <v>84</v>
      </c>
      <c r="C196" s="80">
        <f>C210</f>
        <v>3668.1</v>
      </c>
      <c r="D196" s="81">
        <f>D210</f>
        <v>3668.1</v>
      </c>
      <c r="E196" s="38"/>
      <c r="F196" s="38"/>
    </row>
    <row r="197" spans="1:6" ht="15.6" hidden="1" customHeight="1" x14ac:dyDescent="0.25">
      <c r="A197" s="31">
        <v>1</v>
      </c>
      <c r="B197" s="22" t="s">
        <v>75</v>
      </c>
      <c r="C197" s="38"/>
      <c r="D197" s="79"/>
      <c r="E197" s="38"/>
      <c r="F197" s="38"/>
    </row>
    <row r="198" spans="1:6" ht="15.6" hidden="1" customHeight="1" x14ac:dyDescent="0.25">
      <c r="A198" s="21" t="s">
        <v>8</v>
      </c>
      <c r="B198" s="20" t="s">
        <v>76</v>
      </c>
      <c r="C198" s="38"/>
      <c r="D198" s="79"/>
      <c r="E198" s="38"/>
      <c r="F198" s="38"/>
    </row>
    <row r="199" spans="1:6" ht="15.6" hidden="1" customHeight="1" x14ac:dyDescent="0.25">
      <c r="A199" s="32"/>
      <c r="B199" s="20" t="s">
        <v>69</v>
      </c>
      <c r="C199" s="38"/>
      <c r="D199" s="79"/>
      <c r="E199" s="40"/>
      <c r="F199" s="40"/>
    </row>
    <row r="200" spans="1:6" ht="15.6" hidden="1" customHeight="1" x14ac:dyDescent="0.25">
      <c r="A200" s="32"/>
      <c r="B200" s="20" t="s">
        <v>86</v>
      </c>
      <c r="C200" s="38"/>
      <c r="D200" s="79"/>
      <c r="E200" s="38"/>
      <c r="F200" s="38"/>
    </row>
    <row r="201" spans="1:6" ht="15.6" hidden="1" customHeight="1" x14ac:dyDescent="0.25">
      <c r="A201" s="32"/>
      <c r="B201" s="20" t="s">
        <v>71</v>
      </c>
      <c r="C201" s="38"/>
      <c r="D201" s="79"/>
      <c r="E201" s="38"/>
      <c r="F201" s="38"/>
    </row>
    <row r="202" spans="1:6" ht="15.6" hidden="1" customHeight="1" x14ac:dyDescent="0.25">
      <c r="A202" s="32"/>
      <c r="B202" s="20" t="s">
        <v>72</v>
      </c>
      <c r="C202" s="38"/>
      <c r="D202" s="79"/>
      <c r="E202" s="40"/>
      <c r="F202" s="40"/>
    </row>
    <row r="203" spans="1:6" ht="15.6" hidden="1" customHeight="1" x14ac:dyDescent="0.25">
      <c r="A203" s="32"/>
      <c r="B203" s="20" t="s">
        <v>73</v>
      </c>
      <c r="C203" s="38"/>
      <c r="D203" s="79"/>
      <c r="E203" s="40"/>
      <c r="F203" s="40"/>
    </row>
    <row r="204" spans="1:6" ht="15.6" hidden="1" customHeight="1" x14ac:dyDescent="0.25">
      <c r="A204" s="21" t="s">
        <v>10</v>
      </c>
      <c r="B204" s="20" t="s">
        <v>78</v>
      </c>
      <c r="C204" s="38"/>
      <c r="D204" s="79"/>
      <c r="E204" s="38"/>
      <c r="F204" s="38"/>
    </row>
    <row r="205" spans="1:6" ht="15.6" hidden="1" customHeight="1" x14ac:dyDescent="0.25">
      <c r="A205" s="32"/>
      <c r="B205" s="20" t="s">
        <v>69</v>
      </c>
      <c r="C205" s="38"/>
      <c r="D205" s="79"/>
      <c r="E205" s="38"/>
      <c r="F205" s="38"/>
    </row>
    <row r="206" spans="1:6" ht="15.6" hidden="1" customHeight="1" x14ac:dyDescent="0.25">
      <c r="A206" s="32"/>
      <c r="B206" s="20" t="s">
        <v>86</v>
      </c>
      <c r="C206" s="38"/>
      <c r="D206" s="79"/>
      <c r="E206" s="38"/>
      <c r="F206" s="38"/>
    </row>
    <row r="207" spans="1:6" ht="15.6" hidden="1" customHeight="1" x14ac:dyDescent="0.25">
      <c r="A207" s="32"/>
      <c r="B207" s="20" t="s">
        <v>71</v>
      </c>
      <c r="C207" s="38"/>
      <c r="D207" s="79"/>
      <c r="E207" s="38"/>
      <c r="F207" s="38"/>
    </row>
    <row r="208" spans="1:6" ht="15.6" hidden="1" customHeight="1" x14ac:dyDescent="0.25">
      <c r="A208" s="32"/>
      <c r="B208" s="20" t="s">
        <v>72</v>
      </c>
      <c r="C208" s="38"/>
      <c r="D208" s="79"/>
      <c r="E208" s="40"/>
      <c r="F208" s="40"/>
    </row>
    <row r="209" spans="1:6" ht="15.6" hidden="1" customHeight="1" x14ac:dyDescent="0.25">
      <c r="A209" s="32"/>
      <c r="B209" s="20" t="s">
        <v>73</v>
      </c>
      <c r="C209" s="38"/>
      <c r="D209" s="79"/>
      <c r="E209" s="38"/>
      <c r="F209" s="38"/>
    </row>
    <row r="210" spans="1:6" ht="15.75" customHeight="1" x14ac:dyDescent="0.25">
      <c r="A210" s="31">
        <v>1</v>
      </c>
      <c r="B210" s="22" t="s">
        <v>85</v>
      </c>
      <c r="C210" s="80">
        <f>C211+C216</f>
        <v>3668.1</v>
      </c>
      <c r="D210" s="81">
        <f>D211+D216</f>
        <v>3668.1</v>
      </c>
      <c r="E210" s="38"/>
      <c r="F210" s="38"/>
    </row>
    <row r="211" spans="1:6" x14ac:dyDescent="0.25">
      <c r="A211" s="21">
        <v>1.1000000000000001</v>
      </c>
      <c r="B211" s="20" t="s">
        <v>68</v>
      </c>
      <c r="C211" s="79">
        <v>3418.6</v>
      </c>
      <c r="D211" s="79">
        <v>3418.6</v>
      </c>
      <c r="E211" s="38"/>
      <c r="F211" s="38"/>
    </row>
    <row r="212" spans="1:6" x14ac:dyDescent="0.25">
      <c r="A212" s="32"/>
      <c r="B212" s="20" t="s">
        <v>69</v>
      </c>
      <c r="C212" s="76">
        <v>3162.6</v>
      </c>
      <c r="D212" s="76">
        <v>3162.6</v>
      </c>
      <c r="E212" s="40"/>
      <c r="F212" s="40"/>
    </row>
    <row r="213" spans="1:6" x14ac:dyDescent="0.25">
      <c r="A213" s="32"/>
      <c r="B213" s="20" t="s">
        <v>86</v>
      </c>
      <c r="C213" s="77">
        <v>30</v>
      </c>
      <c r="D213" s="76">
        <v>30</v>
      </c>
      <c r="E213" s="38"/>
      <c r="F213" s="38"/>
    </row>
    <row r="214" spans="1:6" x14ac:dyDescent="0.25">
      <c r="A214" s="32"/>
      <c r="B214" s="20" t="s">
        <v>72</v>
      </c>
      <c r="C214" s="77"/>
      <c r="D214" s="76"/>
      <c r="E214" s="38"/>
      <c r="F214" s="38"/>
    </row>
    <row r="215" spans="1:6" x14ac:dyDescent="0.25">
      <c r="A215" s="32"/>
      <c r="B215" s="20" t="s">
        <v>73</v>
      </c>
      <c r="C215" s="78">
        <v>226</v>
      </c>
      <c r="D215" s="76">
        <v>226</v>
      </c>
      <c r="E215" s="38"/>
      <c r="F215" s="38"/>
    </row>
    <row r="216" spans="1:6" x14ac:dyDescent="0.25">
      <c r="A216" s="21">
        <v>1.2</v>
      </c>
      <c r="B216" s="20" t="s">
        <v>74</v>
      </c>
      <c r="C216" s="76">
        <v>249.5</v>
      </c>
      <c r="D216" s="76">
        <v>249.5</v>
      </c>
      <c r="E216" s="38"/>
      <c r="F216" s="38"/>
    </row>
    <row r="217" spans="1:6" x14ac:dyDescent="0.25">
      <c r="A217" s="32"/>
      <c r="B217" s="20" t="s">
        <v>69</v>
      </c>
      <c r="C217" s="66"/>
      <c r="D217" s="79"/>
      <c r="E217" s="38"/>
      <c r="F217" s="38"/>
    </row>
    <row r="218" spans="1:6" x14ac:dyDescent="0.25">
      <c r="A218" s="32"/>
      <c r="B218" s="20" t="s">
        <v>86</v>
      </c>
      <c r="C218" s="66"/>
      <c r="D218" s="79"/>
      <c r="E218" s="38"/>
      <c r="F218" s="38"/>
    </row>
    <row r="219" spans="1:6" x14ac:dyDescent="0.25">
      <c r="A219" s="32"/>
      <c r="B219" s="20" t="s">
        <v>72</v>
      </c>
      <c r="C219" s="79">
        <f>+C216</f>
        <v>249.5</v>
      </c>
      <c r="D219" s="79">
        <v>249.5</v>
      </c>
      <c r="E219" s="38"/>
      <c r="F219" s="38"/>
    </row>
    <row r="220" spans="1:6" x14ac:dyDescent="0.25">
      <c r="A220" s="35"/>
      <c r="B220" s="26" t="s">
        <v>73</v>
      </c>
      <c r="C220" s="39"/>
      <c r="D220" s="39"/>
      <c r="E220" s="39"/>
      <c r="F220" s="39"/>
    </row>
    <row r="221" spans="1:6" hidden="1" x14ac:dyDescent="0.25">
      <c r="A221" s="30" t="s">
        <v>65</v>
      </c>
      <c r="B221" s="36" t="s">
        <v>87</v>
      </c>
      <c r="C221" s="37"/>
      <c r="D221" s="37"/>
      <c r="E221" s="37"/>
      <c r="F221" s="37"/>
    </row>
    <row r="222" spans="1:6" hidden="1" x14ac:dyDescent="0.25">
      <c r="A222" s="31">
        <v>1</v>
      </c>
      <c r="B222" s="22" t="s">
        <v>85</v>
      </c>
      <c r="C222" s="38"/>
      <c r="D222" s="38"/>
      <c r="E222" s="38"/>
      <c r="F222" s="38"/>
    </row>
    <row r="223" spans="1:6" hidden="1" x14ac:dyDescent="0.25">
      <c r="A223" s="21" t="s">
        <v>8</v>
      </c>
      <c r="B223" s="20" t="s">
        <v>88</v>
      </c>
      <c r="C223" s="38"/>
      <c r="D223" s="38"/>
      <c r="E223" s="38"/>
      <c r="F223" s="38"/>
    </row>
    <row r="224" spans="1:6" hidden="1" x14ac:dyDescent="0.25">
      <c r="A224" s="21" t="s">
        <v>10</v>
      </c>
      <c r="B224" s="20" t="s">
        <v>89</v>
      </c>
      <c r="C224" s="38"/>
      <c r="D224" s="38"/>
      <c r="E224" s="38"/>
      <c r="F224" s="38"/>
    </row>
    <row r="225" spans="1:6" hidden="1" x14ac:dyDescent="0.25">
      <c r="A225" s="31" t="s">
        <v>79</v>
      </c>
      <c r="B225" s="22" t="s">
        <v>90</v>
      </c>
      <c r="C225" s="38"/>
      <c r="D225" s="38"/>
      <c r="E225" s="38"/>
      <c r="F225" s="38"/>
    </row>
    <row r="226" spans="1:6" hidden="1" x14ac:dyDescent="0.25">
      <c r="A226" s="31">
        <v>1</v>
      </c>
      <c r="B226" s="22" t="s">
        <v>85</v>
      </c>
      <c r="C226" s="38"/>
      <c r="D226" s="38"/>
      <c r="E226" s="38"/>
      <c r="F226" s="38"/>
    </row>
    <row r="227" spans="1:6" hidden="1" x14ac:dyDescent="0.25">
      <c r="A227" s="21" t="s">
        <v>8</v>
      </c>
      <c r="B227" s="20" t="s">
        <v>88</v>
      </c>
      <c r="C227" s="38"/>
      <c r="D227" s="38"/>
      <c r="E227" s="38"/>
      <c r="F227" s="38"/>
    </row>
    <row r="228" spans="1:6" hidden="1" x14ac:dyDescent="0.25">
      <c r="A228" s="33" t="s">
        <v>10</v>
      </c>
      <c r="B228" s="26" t="s">
        <v>89</v>
      </c>
      <c r="C228" s="39"/>
      <c r="D228" s="39"/>
      <c r="E228" s="39"/>
      <c r="F228" s="39"/>
    </row>
    <row r="229" spans="1:6" x14ac:dyDescent="0.25">
      <c r="A229" s="17"/>
    </row>
    <row r="230" spans="1:6" x14ac:dyDescent="0.25">
      <c r="B230" s="51"/>
      <c r="C230" s="155" t="s">
        <v>211</v>
      </c>
      <c r="D230" s="156"/>
      <c r="E230" s="156"/>
      <c r="F230" s="156"/>
    </row>
    <row r="231" spans="1:6" s="19" customFormat="1" x14ac:dyDescent="0.25">
      <c r="A231" s="154" t="s">
        <v>212</v>
      </c>
      <c r="B231" s="154"/>
      <c r="C231" s="137" t="s">
        <v>204</v>
      </c>
      <c r="D231" s="137"/>
      <c r="E231" s="137"/>
      <c r="F231" s="137"/>
    </row>
    <row r="233" spans="1:6" x14ac:dyDescent="0.25">
      <c r="A233" s="131"/>
      <c r="B233" s="131"/>
    </row>
    <row r="234" spans="1:6" x14ac:dyDescent="0.25">
      <c r="A234" s="17"/>
      <c r="B234" s="17"/>
    </row>
    <row r="235" spans="1:6" x14ac:dyDescent="0.25">
      <c r="A235" s="17"/>
    </row>
    <row r="236" spans="1:6" s="19" customFormat="1" x14ac:dyDescent="0.25">
      <c r="A236" s="154" t="s">
        <v>213</v>
      </c>
      <c r="B236" s="154"/>
      <c r="C236" s="137" t="s">
        <v>178</v>
      </c>
      <c r="D236" s="137"/>
      <c r="E236" s="137"/>
      <c r="F236" s="137"/>
    </row>
    <row r="237" spans="1:6" x14ac:dyDescent="0.25">
      <c r="A237" s="17"/>
    </row>
    <row r="238" spans="1:6" x14ac:dyDescent="0.25">
      <c r="A238" s="17"/>
    </row>
    <row r="239" spans="1:6" x14ac:dyDescent="0.25">
      <c r="A239" s="17"/>
    </row>
    <row r="240" spans="1:6" x14ac:dyDescent="0.25">
      <c r="A240" s="17"/>
    </row>
    <row r="241" spans="1:1" x14ac:dyDescent="0.25">
      <c r="A241" s="17"/>
    </row>
    <row r="242" spans="1:1" x14ac:dyDescent="0.25">
      <c r="A242" s="17"/>
    </row>
    <row r="243" spans="1:1" x14ac:dyDescent="0.25">
      <c r="A243" s="17"/>
    </row>
    <row r="244" spans="1:1" x14ac:dyDescent="0.25">
      <c r="A244" s="17"/>
    </row>
    <row r="245" spans="1:1" x14ac:dyDescent="0.25">
      <c r="A245" s="17"/>
    </row>
    <row r="246" spans="1:1" x14ac:dyDescent="0.25">
      <c r="A246" s="17"/>
    </row>
    <row r="247" spans="1:1" x14ac:dyDescent="0.25">
      <c r="A247" s="17"/>
    </row>
    <row r="248" spans="1:1" x14ac:dyDescent="0.25">
      <c r="A248" s="17"/>
    </row>
    <row r="249" spans="1:1" x14ac:dyDescent="0.25">
      <c r="A249" s="17"/>
    </row>
    <row r="250" spans="1:1" x14ac:dyDescent="0.25">
      <c r="A250" s="17"/>
    </row>
    <row r="251" spans="1:1" x14ac:dyDescent="0.25">
      <c r="A251" s="17"/>
    </row>
    <row r="252" spans="1:1" x14ac:dyDescent="0.25">
      <c r="A252" s="17"/>
    </row>
    <row r="253" spans="1:1" x14ac:dyDescent="0.25">
      <c r="A253" s="17"/>
    </row>
    <row r="254" spans="1:1" x14ac:dyDescent="0.25">
      <c r="A254" s="17"/>
    </row>
    <row r="255" spans="1:1" x14ac:dyDescent="0.25">
      <c r="A255" s="17"/>
    </row>
    <row r="256" spans="1:1" x14ac:dyDescent="0.25">
      <c r="A256" s="17"/>
    </row>
    <row r="257" spans="1:1" x14ac:dyDescent="0.25">
      <c r="A257" s="17"/>
    </row>
    <row r="258" spans="1:1" x14ac:dyDescent="0.25">
      <c r="A258" s="17"/>
    </row>
    <row r="259" spans="1:1" x14ac:dyDescent="0.25">
      <c r="A259" s="17"/>
    </row>
    <row r="260" spans="1:1" x14ac:dyDescent="0.25">
      <c r="A260" s="17"/>
    </row>
    <row r="261" spans="1:1" x14ac:dyDescent="0.25">
      <c r="A261" s="17"/>
    </row>
    <row r="262" spans="1:1" x14ac:dyDescent="0.25">
      <c r="A262" s="17"/>
    </row>
    <row r="263" spans="1:1" x14ac:dyDescent="0.25">
      <c r="A263" s="17"/>
    </row>
  </sheetData>
  <mergeCells count="20">
    <mergeCell ref="A236:B236"/>
    <mergeCell ref="A231:B231"/>
    <mergeCell ref="C236:F236"/>
    <mergeCell ref="A233:B233"/>
    <mergeCell ref="A24:A25"/>
    <mergeCell ref="C24:C25"/>
    <mergeCell ref="D24:D25"/>
    <mergeCell ref="E24:E25"/>
    <mergeCell ref="F24:F25"/>
    <mergeCell ref="C231:F231"/>
    <mergeCell ref="C230:F230"/>
    <mergeCell ref="A3:F3"/>
    <mergeCell ref="A4:F4"/>
    <mergeCell ref="E5:F5"/>
    <mergeCell ref="A6:A7"/>
    <mergeCell ref="B6:B7"/>
    <mergeCell ref="C6:C7"/>
    <mergeCell ref="D6:D7"/>
    <mergeCell ref="E6:E7"/>
    <mergeCell ref="F6:F7"/>
  </mergeCells>
  <pageMargins left="0.48" right="0.2" top="0.38" bottom="0.39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8"/>
  <sheetViews>
    <sheetView tabSelected="1" workbookViewId="0">
      <selection activeCell="S15" sqref="S15"/>
    </sheetView>
  </sheetViews>
  <sheetFormatPr defaultColWidth="8.75" defaultRowHeight="15.75" x14ac:dyDescent="0.25"/>
  <cols>
    <col min="1" max="1" width="5.125" customWidth="1"/>
    <col min="2" max="2" width="43.375" customWidth="1"/>
    <col min="3" max="3" width="18.875" customWidth="1"/>
    <col min="4" max="4" width="18.625" customWidth="1"/>
    <col min="6" max="6" width="10.25" bestFit="1" customWidth="1"/>
  </cols>
  <sheetData>
    <row r="1" spans="1:4" x14ac:dyDescent="0.25">
      <c r="B1" t="s">
        <v>209</v>
      </c>
    </row>
    <row r="2" spans="1:4" x14ac:dyDescent="0.25">
      <c r="A2" s="19"/>
      <c r="B2" s="19" t="s">
        <v>158</v>
      </c>
    </row>
    <row r="3" spans="1:4" ht="25.5" customHeight="1" x14ac:dyDescent="0.3">
      <c r="A3" s="158" t="s">
        <v>122</v>
      </c>
      <c r="B3" s="158"/>
      <c r="C3" s="158"/>
      <c r="D3" s="158"/>
    </row>
    <row r="4" spans="1:4" ht="18.75" customHeight="1" x14ac:dyDescent="0.3">
      <c r="A4" s="158" t="s">
        <v>157</v>
      </c>
      <c r="B4" s="158"/>
      <c r="C4" s="158"/>
      <c r="D4" s="158"/>
    </row>
    <row r="5" spans="1:4" ht="19.5" customHeight="1" x14ac:dyDescent="0.25">
      <c r="A5" s="34"/>
      <c r="B5" s="34"/>
      <c r="C5" s="159" t="s">
        <v>119</v>
      </c>
      <c r="D5" s="159"/>
    </row>
    <row r="6" spans="1:4" ht="18" customHeight="1" x14ac:dyDescent="0.25">
      <c r="A6" s="82" t="s">
        <v>0</v>
      </c>
      <c r="B6" s="83" t="s">
        <v>1</v>
      </c>
      <c r="C6" s="83" t="s">
        <v>120</v>
      </c>
      <c r="D6" s="83" t="s">
        <v>121</v>
      </c>
    </row>
    <row r="7" spans="1:4" ht="26.25" x14ac:dyDescent="0.25">
      <c r="A7" s="84" t="s">
        <v>3</v>
      </c>
      <c r="B7" s="85" t="s">
        <v>150</v>
      </c>
      <c r="C7" s="86"/>
      <c r="D7" s="86"/>
    </row>
    <row r="8" spans="1:4" x14ac:dyDescent="0.25">
      <c r="A8" s="87" t="s">
        <v>5</v>
      </c>
      <c r="B8" s="88" t="s">
        <v>6</v>
      </c>
      <c r="C8" s="89"/>
      <c r="D8" s="89"/>
    </row>
    <row r="9" spans="1:4" x14ac:dyDescent="0.25">
      <c r="A9" s="87">
        <v>1</v>
      </c>
      <c r="B9" s="88" t="s">
        <v>137</v>
      </c>
      <c r="C9" s="89"/>
      <c r="D9" s="89"/>
    </row>
    <row r="10" spans="1:4" x14ac:dyDescent="0.25">
      <c r="A10" s="90" t="s">
        <v>8</v>
      </c>
      <c r="B10" s="91" t="s">
        <v>9</v>
      </c>
      <c r="C10" s="89"/>
      <c r="D10" s="89"/>
    </row>
    <row r="11" spans="1:4" x14ac:dyDescent="0.25">
      <c r="A11" s="90" t="s">
        <v>10</v>
      </c>
      <c r="B11" s="91" t="s">
        <v>214</v>
      </c>
      <c r="C11" s="89"/>
      <c r="D11" s="89"/>
    </row>
    <row r="12" spans="1:4" x14ac:dyDescent="0.25">
      <c r="A12" s="90" t="s">
        <v>11</v>
      </c>
      <c r="B12" s="91" t="s">
        <v>12</v>
      </c>
      <c r="C12" s="89"/>
      <c r="D12" s="89"/>
    </row>
    <row r="13" spans="1:4" x14ac:dyDescent="0.25">
      <c r="A13" s="90" t="s">
        <v>13</v>
      </c>
      <c r="B13" s="91" t="s">
        <v>14</v>
      </c>
      <c r="C13" s="89"/>
      <c r="D13" s="89"/>
    </row>
    <row r="14" spans="1:4" ht="18" x14ac:dyDescent="0.25">
      <c r="A14" s="90" t="s">
        <v>15</v>
      </c>
      <c r="B14" s="91" t="s">
        <v>107</v>
      </c>
      <c r="C14" s="89"/>
      <c r="D14" s="89"/>
    </row>
    <row r="15" spans="1:4" x14ac:dyDescent="0.25">
      <c r="A15" s="90" t="s">
        <v>16</v>
      </c>
      <c r="B15" s="91" t="s">
        <v>17</v>
      </c>
      <c r="C15" s="89"/>
      <c r="D15" s="89"/>
    </row>
    <row r="16" spans="1:4" x14ac:dyDescent="0.25">
      <c r="A16" s="92"/>
      <c r="B16" s="91" t="s">
        <v>18</v>
      </c>
      <c r="C16" s="89"/>
      <c r="D16" s="89"/>
    </row>
    <row r="17" spans="1:4" x14ac:dyDescent="0.25">
      <c r="A17" s="92"/>
      <c r="B17" s="93" t="s">
        <v>108</v>
      </c>
      <c r="C17" s="89"/>
      <c r="D17" s="89"/>
    </row>
    <row r="18" spans="1:4" x14ac:dyDescent="0.25">
      <c r="A18" s="92"/>
      <c r="B18" s="93" t="s">
        <v>20</v>
      </c>
      <c r="C18" s="89"/>
      <c r="D18" s="89"/>
    </row>
    <row r="19" spans="1:4" x14ac:dyDescent="0.25">
      <c r="A19" s="92"/>
      <c r="B19" s="93" t="s">
        <v>21</v>
      </c>
      <c r="C19" s="89"/>
      <c r="D19" s="89"/>
    </row>
    <row r="20" spans="1:4" x14ac:dyDescent="0.25">
      <c r="A20" s="90" t="s">
        <v>22</v>
      </c>
      <c r="B20" s="91" t="s">
        <v>23</v>
      </c>
      <c r="C20" s="89"/>
      <c r="D20" s="89"/>
    </row>
    <row r="21" spans="1:4" ht="45" x14ac:dyDescent="0.25">
      <c r="A21" s="90" t="s">
        <v>24</v>
      </c>
      <c r="B21" s="91" t="s">
        <v>109</v>
      </c>
      <c r="C21" s="89"/>
      <c r="D21" s="89"/>
    </row>
    <row r="22" spans="1:4" x14ac:dyDescent="0.25">
      <c r="A22" s="160">
        <v>2</v>
      </c>
      <c r="B22" s="88" t="s">
        <v>26</v>
      </c>
      <c r="C22" s="161"/>
      <c r="D22" s="161"/>
    </row>
    <row r="23" spans="1:4" x14ac:dyDescent="0.25">
      <c r="A23" s="160"/>
      <c r="B23" s="94" t="s">
        <v>27</v>
      </c>
      <c r="C23" s="161"/>
      <c r="D23" s="161"/>
    </row>
    <row r="24" spans="1:4" x14ac:dyDescent="0.25">
      <c r="A24" s="95" t="s">
        <v>28</v>
      </c>
      <c r="B24" s="96" t="s">
        <v>161</v>
      </c>
      <c r="C24" s="97"/>
      <c r="D24" s="89"/>
    </row>
    <row r="25" spans="1:4" x14ac:dyDescent="0.25">
      <c r="A25" s="98" t="s">
        <v>29</v>
      </c>
      <c r="B25" s="99" t="s">
        <v>9</v>
      </c>
      <c r="C25" s="97">
        <v>0</v>
      </c>
      <c r="D25" s="89"/>
    </row>
    <row r="26" spans="1:4" x14ac:dyDescent="0.25">
      <c r="A26" s="98" t="s">
        <v>30</v>
      </c>
      <c r="B26" s="100" t="s">
        <v>196</v>
      </c>
      <c r="C26" s="97"/>
      <c r="D26" s="89"/>
    </row>
    <row r="27" spans="1:4" x14ac:dyDescent="0.25">
      <c r="A27" s="98" t="s">
        <v>31</v>
      </c>
      <c r="B27" s="101" t="s">
        <v>12</v>
      </c>
      <c r="C27" s="97">
        <v>632.94000000000005</v>
      </c>
      <c r="D27" s="102">
        <v>1</v>
      </c>
    </row>
    <row r="28" spans="1:4" x14ac:dyDescent="0.25">
      <c r="A28" s="98" t="s">
        <v>32</v>
      </c>
      <c r="B28" s="101" t="s">
        <v>14</v>
      </c>
      <c r="C28" s="97">
        <f>C25+C27</f>
        <v>632.94000000000005</v>
      </c>
      <c r="D28" s="102">
        <v>1</v>
      </c>
    </row>
    <row r="29" spans="1:4" ht="18" x14ac:dyDescent="0.25">
      <c r="A29" s="98" t="s">
        <v>33</v>
      </c>
      <c r="B29" s="101" t="s">
        <v>110</v>
      </c>
      <c r="C29" s="97">
        <v>632.94000000000005</v>
      </c>
      <c r="D29" s="102">
        <v>1</v>
      </c>
    </row>
    <row r="30" spans="1:4" x14ac:dyDescent="0.25">
      <c r="A30" s="98" t="s">
        <v>34</v>
      </c>
      <c r="B30" s="101" t="s">
        <v>17</v>
      </c>
      <c r="C30" s="97">
        <f>SUM(C32:C37)</f>
        <v>632.93999999999994</v>
      </c>
      <c r="D30" s="102">
        <v>1</v>
      </c>
    </row>
    <row r="31" spans="1:4" x14ac:dyDescent="0.25">
      <c r="A31" s="103"/>
      <c r="B31" s="104" t="s">
        <v>140</v>
      </c>
      <c r="C31" s="97"/>
      <c r="D31" s="102"/>
    </row>
    <row r="32" spans="1:4" x14ac:dyDescent="0.25">
      <c r="A32" s="103"/>
      <c r="B32" s="105" t="s">
        <v>198</v>
      </c>
      <c r="C32" s="97">
        <v>465.21</v>
      </c>
      <c r="D32" s="102">
        <v>0.75</v>
      </c>
    </row>
    <row r="33" spans="1:4" x14ac:dyDescent="0.25">
      <c r="A33" s="103"/>
      <c r="B33" s="106" t="s">
        <v>167</v>
      </c>
      <c r="C33" s="97">
        <v>31.01</v>
      </c>
      <c r="D33" s="102">
        <v>0.05</v>
      </c>
    </row>
    <row r="34" spans="1:4" x14ac:dyDescent="0.25">
      <c r="A34" s="103"/>
      <c r="B34" s="101" t="s">
        <v>35</v>
      </c>
      <c r="C34" s="97">
        <v>124.06</v>
      </c>
      <c r="D34" s="102">
        <v>0.2</v>
      </c>
    </row>
    <row r="35" spans="1:4" x14ac:dyDescent="0.25">
      <c r="A35" s="103"/>
      <c r="B35" s="101" t="s">
        <v>36</v>
      </c>
      <c r="C35" s="97"/>
      <c r="D35" s="107"/>
    </row>
    <row r="36" spans="1:4" x14ac:dyDescent="0.25">
      <c r="A36" s="103"/>
      <c r="B36" s="101" t="s">
        <v>37</v>
      </c>
      <c r="C36" s="97"/>
      <c r="D36" s="107"/>
    </row>
    <row r="37" spans="1:4" x14ac:dyDescent="0.25">
      <c r="A37" s="103"/>
      <c r="B37" s="101" t="s">
        <v>55</v>
      </c>
      <c r="C37" s="97">
        <v>12.66</v>
      </c>
      <c r="D37" s="102">
        <v>0.02</v>
      </c>
    </row>
    <row r="38" spans="1:4" x14ac:dyDescent="0.25">
      <c r="A38" s="98" t="s">
        <v>38</v>
      </c>
      <c r="B38" s="101" t="s">
        <v>23</v>
      </c>
      <c r="C38" s="97">
        <f>C28-C30</f>
        <v>0</v>
      </c>
      <c r="D38" s="89"/>
    </row>
    <row r="39" spans="1:4" x14ac:dyDescent="0.25">
      <c r="A39" s="95" t="s">
        <v>77</v>
      </c>
      <c r="B39" s="96" t="s">
        <v>194</v>
      </c>
      <c r="C39" s="97"/>
      <c r="D39" s="89"/>
    </row>
    <row r="40" spans="1:4" x14ac:dyDescent="0.25">
      <c r="A40" s="98" t="s">
        <v>143</v>
      </c>
      <c r="B40" s="101" t="s">
        <v>9</v>
      </c>
      <c r="C40" s="97">
        <v>0</v>
      </c>
      <c r="D40" s="89"/>
    </row>
    <row r="41" spans="1:4" x14ac:dyDescent="0.25">
      <c r="A41" s="98" t="s">
        <v>144</v>
      </c>
      <c r="B41" s="100" t="s">
        <v>195</v>
      </c>
      <c r="C41" s="97"/>
      <c r="D41" s="89"/>
    </row>
    <row r="42" spans="1:4" x14ac:dyDescent="0.25">
      <c r="A42" s="98" t="s">
        <v>145</v>
      </c>
      <c r="B42" s="101" t="s">
        <v>12</v>
      </c>
      <c r="C42" s="97">
        <v>135.63</v>
      </c>
      <c r="D42" s="102">
        <v>1</v>
      </c>
    </row>
    <row r="43" spans="1:4" x14ac:dyDescent="0.25">
      <c r="A43" s="98" t="s">
        <v>146</v>
      </c>
      <c r="B43" s="101" t="s">
        <v>14</v>
      </c>
      <c r="C43" s="97">
        <f>+C42</f>
        <v>135.63</v>
      </c>
      <c r="D43" s="102">
        <v>1</v>
      </c>
    </row>
    <row r="44" spans="1:4" ht="18" x14ac:dyDescent="0.25">
      <c r="A44" s="98" t="s">
        <v>147</v>
      </c>
      <c r="B44" s="101" t="s">
        <v>202</v>
      </c>
      <c r="C44" s="97">
        <f>+C42</f>
        <v>135.63</v>
      </c>
      <c r="D44" s="102">
        <v>1</v>
      </c>
    </row>
    <row r="45" spans="1:4" x14ac:dyDescent="0.25">
      <c r="A45" s="98" t="s">
        <v>148</v>
      </c>
      <c r="B45" s="101" t="s">
        <v>17</v>
      </c>
      <c r="C45" s="97">
        <v>135.416</v>
      </c>
      <c r="D45" s="102">
        <v>1</v>
      </c>
    </row>
    <row r="46" spans="1:4" x14ac:dyDescent="0.25">
      <c r="A46" s="103"/>
      <c r="B46" s="104" t="s">
        <v>132</v>
      </c>
      <c r="C46" s="97"/>
      <c r="D46" s="89"/>
    </row>
    <row r="47" spans="1:4" x14ac:dyDescent="0.25">
      <c r="A47" s="103"/>
      <c r="B47" s="106" t="s">
        <v>167</v>
      </c>
      <c r="C47" s="97">
        <v>135.416</v>
      </c>
      <c r="D47" s="102">
        <v>0.99</v>
      </c>
    </row>
    <row r="48" spans="1:4" x14ac:dyDescent="0.25">
      <c r="A48" s="103"/>
      <c r="B48" s="101" t="s">
        <v>35</v>
      </c>
      <c r="C48" s="97"/>
      <c r="D48" s="89"/>
    </row>
    <row r="49" spans="1:4" x14ac:dyDescent="0.25">
      <c r="A49" s="103"/>
      <c r="B49" s="101" t="s">
        <v>36</v>
      </c>
      <c r="C49" s="97"/>
      <c r="D49" s="89"/>
    </row>
    <row r="50" spans="1:4" x14ac:dyDescent="0.25">
      <c r="A50" s="103"/>
      <c r="B50" s="101" t="s">
        <v>37</v>
      </c>
      <c r="C50" s="97"/>
      <c r="D50" s="89"/>
    </row>
    <row r="51" spans="1:4" x14ac:dyDescent="0.25">
      <c r="A51" s="103"/>
      <c r="B51" s="101" t="s">
        <v>55</v>
      </c>
      <c r="C51" s="97"/>
      <c r="D51" s="89"/>
    </row>
    <row r="52" spans="1:4" x14ac:dyDescent="0.25">
      <c r="A52" s="98" t="s">
        <v>197</v>
      </c>
      <c r="B52" s="101" t="s">
        <v>23</v>
      </c>
      <c r="C52" s="97">
        <f>+C44-C47</f>
        <v>0.21399999999999864</v>
      </c>
      <c r="D52" s="102">
        <v>0.01</v>
      </c>
    </row>
    <row r="53" spans="1:4" ht="29.25" x14ac:dyDescent="0.25">
      <c r="A53" s="95">
        <v>3</v>
      </c>
      <c r="B53" s="108" t="s">
        <v>39</v>
      </c>
      <c r="C53" s="97">
        <v>0</v>
      </c>
      <c r="D53" s="102"/>
    </row>
    <row r="54" spans="1:4" hidden="1" x14ac:dyDescent="0.25">
      <c r="A54" s="95" t="s">
        <v>40</v>
      </c>
      <c r="B54" s="97"/>
      <c r="C54" s="97"/>
      <c r="D54" s="102"/>
    </row>
    <row r="55" spans="1:4" hidden="1" x14ac:dyDescent="0.25">
      <c r="A55" s="98" t="s">
        <v>41</v>
      </c>
      <c r="B55" s="99" t="s">
        <v>9</v>
      </c>
      <c r="C55" s="97"/>
      <c r="D55" s="102"/>
    </row>
    <row r="56" spans="1:4" hidden="1" x14ac:dyDescent="0.25">
      <c r="A56" s="98" t="s">
        <v>42</v>
      </c>
      <c r="B56" s="99" t="s">
        <v>12</v>
      </c>
      <c r="C56" s="97"/>
      <c r="D56" s="102"/>
    </row>
    <row r="57" spans="1:4" hidden="1" x14ac:dyDescent="0.25">
      <c r="A57" s="98" t="s">
        <v>43</v>
      </c>
      <c r="B57" s="99" t="s">
        <v>14</v>
      </c>
      <c r="C57" s="97"/>
      <c r="D57" s="107"/>
    </row>
    <row r="58" spans="1:4" ht="18" hidden="1" x14ac:dyDescent="0.25">
      <c r="A58" s="98" t="s">
        <v>44</v>
      </c>
      <c r="B58" s="99" t="s">
        <v>110</v>
      </c>
      <c r="C58" s="97"/>
      <c r="D58" s="107"/>
    </row>
    <row r="59" spans="1:4" ht="16.5" hidden="1" customHeight="1" x14ac:dyDescent="0.25">
      <c r="A59" s="98" t="s">
        <v>45</v>
      </c>
      <c r="B59" s="99" t="s">
        <v>17</v>
      </c>
      <c r="C59" s="97"/>
      <c r="D59" s="107"/>
    </row>
    <row r="60" spans="1:4" hidden="1" x14ac:dyDescent="0.25">
      <c r="A60" s="103"/>
      <c r="B60" s="101" t="s">
        <v>46</v>
      </c>
      <c r="C60" s="97"/>
      <c r="D60" s="89"/>
    </row>
    <row r="61" spans="1:4" hidden="1" x14ac:dyDescent="0.25">
      <c r="A61" s="98" t="s">
        <v>47</v>
      </c>
      <c r="B61" s="101" t="s">
        <v>23</v>
      </c>
      <c r="C61" s="97"/>
      <c r="D61" s="89"/>
    </row>
    <row r="62" spans="1:4" hidden="1" x14ac:dyDescent="0.25">
      <c r="A62" s="103"/>
      <c r="B62" s="97"/>
      <c r="C62" s="97"/>
      <c r="D62" s="89"/>
    </row>
    <row r="63" spans="1:4" x14ac:dyDescent="0.25">
      <c r="A63" s="95">
        <v>4</v>
      </c>
      <c r="B63" s="109" t="s">
        <v>111</v>
      </c>
      <c r="C63" s="97"/>
      <c r="D63" s="89"/>
    </row>
    <row r="64" spans="1:4" x14ac:dyDescent="0.25">
      <c r="A64" s="95" t="s">
        <v>48</v>
      </c>
      <c r="B64" s="96" t="s">
        <v>139</v>
      </c>
      <c r="C64" s="97"/>
      <c r="D64" s="89"/>
    </row>
    <row r="65" spans="1:4" x14ac:dyDescent="0.25">
      <c r="A65" s="98" t="s">
        <v>49</v>
      </c>
      <c r="B65" s="99" t="s">
        <v>9</v>
      </c>
      <c r="C65" s="97">
        <v>0</v>
      </c>
      <c r="D65" s="89"/>
    </row>
    <row r="66" spans="1:4" x14ac:dyDescent="0.25">
      <c r="A66" s="98" t="s">
        <v>50</v>
      </c>
      <c r="B66" s="74" t="s">
        <v>216</v>
      </c>
      <c r="C66" s="97"/>
      <c r="D66" s="89"/>
    </row>
    <row r="67" spans="1:4" x14ac:dyDescent="0.25">
      <c r="A67" s="98" t="s">
        <v>51</v>
      </c>
      <c r="B67" s="99" t="s">
        <v>12</v>
      </c>
      <c r="C67" s="97">
        <v>732.22</v>
      </c>
      <c r="D67" s="102">
        <v>1</v>
      </c>
    </row>
    <row r="68" spans="1:4" x14ac:dyDescent="0.25">
      <c r="A68" s="98" t="s">
        <v>52</v>
      </c>
      <c r="B68" s="99" t="s">
        <v>14</v>
      </c>
      <c r="C68" s="97">
        <f>C65+C67</f>
        <v>732.22</v>
      </c>
      <c r="D68" s="102">
        <v>1</v>
      </c>
    </row>
    <row r="69" spans="1:4" ht="18" x14ac:dyDescent="0.25">
      <c r="A69" s="98" t="s">
        <v>53</v>
      </c>
      <c r="B69" s="99" t="s">
        <v>202</v>
      </c>
      <c r="C69" s="97">
        <v>732.22</v>
      </c>
      <c r="D69" s="102">
        <v>1</v>
      </c>
    </row>
    <row r="70" spans="1:4" x14ac:dyDescent="0.25">
      <c r="A70" s="98" t="s">
        <v>54</v>
      </c>
      <c r="B70" s="99" t="s">
        <v>17</v>
      </c>
      <c r="C70" s="97">
        <v>732.22</v>
      </c>
      <c r="D70" s="102">
        <v>1</v>
      </c>
    </row>
    <row r="71" spans="1:4" x14ac:dyDescent="0.25">
      <c r="A71" s="103"/>
      <c r="B71" s="99" t="s">
        <v>124</v>
      </c>
      <c r="C71" s="97">
        <v>732.22</v>
      </c>
      <c r="D71" s="102">
        <v>1</v>
      </c>
    </row>
    <row r="72" spans="1:4" x14ac:dyDescent="0.25">
      <c r="A72" s="103"/>
      <c r="B72" s="101" t="s">
        <v>55</v>
      </c>
      <c r="C72" s="97"/>
      <c r="D72" s="89"/>
    </row>
    <row r="73" spans="1:4" x14ac:dyDescent="0.25">
      <c r="A73" s="103"/>
      <c r="B73" s="106" t="s">
        <v>167</v>
      </c>
      <c r="C73" s="97"/>
      <c r="D73" s="89"/>
    </row>
    <row r="74" spans="1:4" x14ac:dyDescent="0.25">
      <c r="A74" s="103"/>
      <c r="B74" s="101" t="s">
        <v>36</v>
      </c>
      <c r="C74" s="97"/>
      <c r="D74" s="89"/>
    </row>
    <row r="75" spans="1:4" x14ac:dyDescent="0.25">
      <c r="A75" s="103"/>
      <c r="B75" s="101" t="s">
        <v>37</v>
      </c>
      <c r="C75" s="97"/>
      <c r="D75" s="89"/>
    </row>
    <row r="76" spans="1:4" x14ac:dyDescent="0.25">
      <c r="A76" s="98" t="s">
        <v>56</v>
      </c>
      <c r="B76" s="99" t="s">
        <v>23</v>
      </c>
      <c r="C76" s="97">
        <v>0</v>
      </c>
      <c r="D76" s="89"/>
    </row>
    <row r="77" spans="1:4" ht="29.25" x14ac:dyDescent="0.25">
      <c r="A77" s="95" t="s">
        <v>125</v>
      </c>
      <c r="B77" s="96" t="s">
        <v>180</v>
      </c>
      <c r="C77" s="97"/>
      <c r="D77" s="89"/>
    </row>
    <row r="78" spans="1:4" x14ac:dyDescent="0.25">
      <c r="A78" s="98" t="s">
        <v>126</v>
      </c>
      <c r="B78" s="99" t="s">
        <v>9</v>
      </c>
      <c r="C78" s="97">
        <v>0</v>
      </c>
      <c r="D78" s="89"/>
    </row>
    <row r="79" spans="1:4" x14ac:dyDescent="0.25">
      <c r="A79" s="98" t="s">
        <v>138</v>
      </c>
      <c r="B79" s="110" t="s">
        <v>181</v>
      </c>
      <c r="C79" s="97"/>
      <c r="D79" s="89"/>
    </row>
    <row r="80" spans="1:4" x14ac:dyDescent="0.25">
      <c r="A80" s="98" t="s">
        <v>127</v>
      </c>
      <c r="B80" s="99" t="s">
        <v>12</v>
      </c>
      <c r="C80" s="97">
        <v>183.15</v>
      </c>
      <c r="D80" s="102">
        <v>1</v>
      </c>
    </row>
    <row r="81" spans="1:4" x14ac:dyDescent="0.25">
      <c r="A81" s="98" t="s">
        <v>128</v>
      </c>
      <c r="B81" s="99" t="s">
        <v>14</v>
      </c>
      <c r="C81" s="97">
        <f>+C80</f>
        <v>183.15</v>
      </c>
      <c r="D81" s="102">
        <v>1</v>
      </c>
    </row>
    <row r="82" spans="1:4" ht="18" x14ac:dyDescent="0.25">
      <c r="A82" s="98" t="s">
        <v>129</v>
      </c>
      <c r="B82" s="99" t="s">
        <v>202</v>
      </c>
      <c r="C82" s="97">
        <f>+C80</f>
        <v>183.15</v>
      </c>
      <c r="D82" s="102">
        <v>1</v>
      </c>
    </row>
    <row r="83" spans="1:4" x14ac:dyDescent="0.25">
      <c r="A83" s="98" t="s">
        <v>130</v>
      </c>
      <c r="B83" s="99" t="s">
        <v>17</v>
      </c>
      <c r="C83" s="97">
        <f>+C80</f>
        <v>183.15</v>
      </c>
      <c r="D83" s="102">
        <v>1</v>
      </c>
    </row>
    <row r="84" spans="1:4" x14ac:dyDescent="0.25">
      <c r="A84" s="98"/>
      <c r="B84" s="99" t="s">
        <v>140</v>
      </c>
      <c r="C84" s="97"/>
      <c r="D84" s="89"/>
    </row>
    <row r="85" spans="1:4" x14ac:dyDescent="0.25">
      <c r="A85" s="98"/>
      <c r="B85" s="101" t="s">
        <v>55</v>
      </c>
      <c r="C85" s="97">
        <v>3.6629999999999998</v>
      </c>
      <c r="D85" s="102">
        <v>0.02</v>
      </c>
    </row>
    <row r="86" spans="1:4" x14ac:dyDescent="0.25">
      <c r="A86" s="98"/>
      <c r="B86" s="106" t="s">
        <v>141</v>
      </c>
      <c r="C86" s="97">
        <v>51.692</v>
      </c>
      <c r="D86" s="123">
        <v>0.28799999999999998</v>
      </c>
    </row>
    <row r="87" spans="1:4" x14ac:dyDescent="0.25">
      <c r="A87" s="98"/>
      <c r="B87" s="106" t="s">
        <v>182</v>
      </c>
      <c r="C87" s="97">
        <v>127.795</v>
      </c>
      <c r="D87" s="124">
        <v>0.71199999999999997</v>
      </c>
    </row>
    <row r="88" spans="1:4" x14ac:dyDescent="0.25">
      <c r="A88" s="98"/>
      <c r="B88" s="106" t="s">
        <v>167</v>
      </c>
      <c r="C88" s="97"/>
      <c r="D88" s="89"/>
    </row>
    <row r="89" spans="1:4" x14ac:dyDescent="0.25">
      <c r="A89" s="98"/>
      <c r="B89" s="101" t="s">
        <v>36</v>
      </c>
      <c r="C89" s="97"/>
      <c r="D89" s="89"/>
    </row>
    <row r="90" spans="1:4" x14ac:dyDescent="0.25">
      <c r="A90" s="98"/>
      <c r="B90" s="101" t="s">
        <v>37</v>
      </c>
      <c r="C90" s="97"/>
      <c r="D90" s="89"/>
    </row>
    <row r="91" spans="1:4" x14ac:dyDescent="0.25">
      <c r="A91" s="98" t="s">
        <v>131</v>
      </c>
      <c r="B91" s="99" t="s">
        <v>23</v>
      </c>
      <c r="C91" s="97">
        <v>0</v>
      </c>
      <c r="D91" s="89"/>
    </row>
    <row r="92" spans="1:4" x14ac:dyDescent="0.25">
      <c r="A92" s="95" t="s">
        <v>133</v>
      </c>
      <c r="B92" s="96" t="s">
        <v>192</v>
      </c>
      <c r="C92" s="97"/>
      <c r="D92" s="89"/>
    </row>
    <row r="93" spans="1:4" x14ac:dyDescent="0.25">
      <c r="A93" s="21" t="s">
        <v>217</v>
      </c>
      <c r="B93" s="99" t="s">
        <v>9</v>
      </c>
      <c r="C93" s="97">
        <v>0</v>
      </c>
      <c r="D93" s="89"/>
    </row>
    <row r="94" spans="1:4" x14ac:dyDescent="0.25">
      <c r="A94" s="21" t="s">
        <v>218</v>
      </c>
      <c r="B94" s="110" t="s">
        <v>215</v>
      </c>
      <c r="C94" s="97"/>
      <c r="D94" s="89"/>
    </row>
    <row r="95" spans="1:4" x14ac:dyDescent="0.25">
      <c r="A95" s="21" t="s">
        <v>219</v>
      </c>
      <c r="B95" s="99" t="s">
        <v>12</v>
      </c>
      <c r="C95" s="97">
        <v>23.6</v>
      </c>
      <c r="D95" s="102">
        <v>1</v>
      </c>
    </row>
    <row r="96" spans="1:4" x14ac:dyDescent="0.25">
      <c r="A96" s="21" t="s">
        <v>220</v>
      </c>
      <c r="B96" s="99" t="s">
        <v>14</v>
      </c>
      <c r="C96" s="97">
        <f>+C95</f>
        <v>23.6</v>
      </c>
      <c r="D96" s="102">
        <v>1</v>
      </c>
    </row>
    <row r="97" spans="1:4" ht="18" x14ac:dyDescent="0.25">
      <c r="A97" s="21" t="s">
        <v>221</v>
      </c>
      <c r="B97" s="99" t="s">
        <v>202</v>
      </c>
      <c r="C97" s="97">
        <f>+C95</f>
        <v>23.6</v>
      </c>
      <c r="D97" s="102">
        <v>1</v>
      </c>
    </row>
    <row r="98" spans="1:4" x14ac:dyDescent="0.25">
      <c r="A98" s="21" t="s">
        <v>222</v>
      </c>
      <c r="B98" s="99" t="s">
        <v>17</v>
      </c>
      <c r="C98" s="97">
        <f>+C95</f>
        <v>23.6</v>
      </c>
      <c r="D98" s="102">
        <v>1</v>
      </c>
    </row>
    <row r="99" spans="1:4" x14ac:dyDescent="0.25">
      <c r="A99" s="98"/>
      <c r="B99" s="99" t="s">
        <v>140</v>
      </c>
      <c r="C99" s="97"/>
      <c r="D99" s="89"/>
    </row>
    <row r="100" spans="1:4" x14ac:dyDescent="0.25">
      <c r="A100" s="98"/>
      <c r="B100" s="101" t="s">
        <v>55</v>
      </c>
      <c r="C100" s="97"/>
      <c r="D100" s="89"/>
    </row>
    <row r="101" spans="1:4" x14ac:dyDescent="0.25">
      <c r="A101" s="98"/>
      <c r="B101" s="106" t="s">
        <v>141</v>
      </c>
      <c r="C101" s="97"/>
      <c r="D101" s="89"/>
    </row>
    <row r="102" spans="1:4" x14ac:dyDescent="0.25">
      <c r="A102" s="98"/>
      <c r="B102" s="106" t="s">
        <v>182</v>
      </c>
      <c r="C102" s="97"/>
      <c r="D102" s="89"/>
    </row>
    <row r="103" spans="1:4" x14ac:dyDescent="0.25">
      <c r="A103" s="98"/>
      <c r="B103" s="106" t="s">
        <v>167</v>
      </c>
      <c r="C103" s="97">
        <f>+C98</f>
        <v>23.6</v>
      </c>
      <c r="D103" s="102">
        <v>1</v>
      </c>
    </row>
    <row r="104" spans="1:4" x14ac:dyDescent="0.25">
      <c r="A104" s="98"/>
      <c r="B104" s="101" t="s">
        <v>36</v>
      </c>
      <c r="C104" s="97"/>
      <c r="D104" s="89"/>
    </row>
    <row r="105" spans="1:4" x14ac:dyDescent="0.25">
      <c r="A105" s="98"/>
      <c r="B105" s="101" t="s">
        <v>37</v>
      </c>
      <c r="C105" s="97"/>
      <c r="D105" s="89"/>
    </row>
    <row r="106" spans="1:4" x14ac:dyDescent="0.25">
      <c r="A106" s="98" t="s">
        <v>134</v>
      </c>
      <c r="B106" s="99" t="s">
        <v>23</v>
      </c>
      <c r="C106" s="97">
        <v>0</v>
      </c>
      <c r="D106" s="102"/>
    </row>
    <row r="107" spans="1:4" x14ac:dyDescent="0.25">
      <c r="A107" s="95" t="s">
        <v>191</v>
      </c>
      <c r="B107" s="96" t="s">
        <v>190</v>
      </c>
      <c r="C107" s="97"/>
      <c r="D107" s="102"/>
    </row>
    <row r="108" spans="1:4" x14ac:dyDescent="0.25">
      <c r="A108" s="98" t="s">
        <v>189</v>
      </c>
      <c r="B108" s="99" t="s">
        <v>9</v>
      </c>
      <c r="C108" s="97">
        <v>0</v>
      </c>
      <c r="D108" s="102"/>
    </row>
    <row r="109" spans="1:4" x14ac:dyDescent="0.25">
      <c r="A109" s="98" t="s">
        <v>188</v>
      </c>
      <c r="B109" s="110" t="s">
        <v>193</v>
      </c>
      <c r="C109" s="97"/>
      <c r="D109" s="102"/>
    </row>
    <row r="110" spans="1:4" x14ac:dyDescent="0.25">
      <c r="A110" s="98" t="s">
        <v>187</v>
      </c>
      <c r="B110" s="99" t="s">
        <v>12</v>
      </c>
      <c r="C110" s="97">
        <v>17.37</v>
      </c>
      <c r="D110" s="102">
        <v>1</v>
      </c>
    </row>
    <row r="111" spans="1:4" x14ac:dyDescent="0.25">
      <c r="A111" s="98" t="s">
        <v>186</v>
      </c>
      <c r="B111" s="99" t="s">
        <v>14</v>
      </c>
      <c r="C111" s="97">
        <f>C105+C110</f>
        <v>17.37</v>
      </c>
      <c r="D111" s="102">
        <v>1</v>
      </c>
    </row>
    <row r="112" spans="1:4" ht="18" x14ac:dyDescent="0.25">
      <c r="A112" s="98" t="s">
        <v>185</v>
      </c>
      <c r="B112" s="99" t="s">
        <v>202</v>
      </c>
      <c r="C112" s="97">
        <v>17.37</v>
      </c>
      <c r="D112" s="102">
        <v>1</v>
      </c>
    </row>
    <row r="113" spans="1:4" x14ac:dyDescent="0.25">
      <c r="A113" s="98" t="s">
        <v>184</v>
      </c>
      <c r="B113" s="99" t="s">
        <v>17</v>
      </c>
      <c r="C113" s="97">
        <v>17.37</v>
      </c>
      <c r="D113" s="102">
        <v>1</v>
      </c>
    </row>
    <row r="114" spans="1:4" x14ac:dyDescent="0.25">
      <c r="A114" s="98"/>
      <c r="B114" s="99" t="s">
        <v>140</v>
      </c>
      <c r="C114" s="97"/>
      <c r="D114" s="102"/>
    </row>
    <row r="115" spans="1:4" x14ac:dyDescent="0.25">
      <c r="A115" s="98"/>
      <c r="B115" s="101" t="s">
        <v>55</v>
      </c>
      <c r="C115" s="97">
        <v>1.7370000000000001</v>
      </c>
      <c r="D115" s="102">
        <v>0.1</v>
      </c>
    </row>
    <row r="116" spans="1:4" x14ac:dyDescent="0.25">
      <c r="A116" s="98"/>
      <c r="B116" s="106" t="s">
        <v>142</v>
      </c>
      <c r="C116" s="97">
        <v>13.896000000000001</v>
      </c>
      <c r="D116" s="102">
        <v>0.8</v>
      </c>
    </row>
    <row r="117" spans="1:4" x14ac:dyDescent="0.25">
      <c r="A117" s="98"/>
      <c r="B117" s="106" t="s">
        <v>167</v>
      </c>
      <c r="C117" s="97">
        <v>1.7370000000000001</v>
      </c>
      <c r="D117" s="102">
        <v>0.1</v>
      </c>
    </row>
    <row r="118" spans="1:4" x14ac:dyDescent="0.25">
      <c r="A118" s="98" t="s">
        <v>183</v>
      </c>
      <c r="B118" s="99" t="s">
        <v>23</v>
      </c>
      <c r="C118" s="97">
        <v>0</v>
      </c>
      <c r="D118" s="89"/>
    </row>
    <row r="119" spans="1:4" ht="16.5" x14ac:dyDescent="0.25">
      <c r="A119" s="31" t="s">
        <v>223</v>
      </c>
      <c r="B119" s="41" t="s">
        <v>224</v>
      </c>
      <c r="C119" s="11"/>
      <c r="D119" s="89"/>
    </row>
    <row r="120" spans="1:4" x14ac:dyDescent="0.25">
      <c r="A120" s="21" t="s">
        <v>225</v>
      </c>
      <c r="B120" s="20" t="s">
        <v>9</v>
      </c>
      <c r="C120" s="66">
        <v>0</v>
      </c>
      <c r="D120" s="89"/>
    </row>
    <row r="121" spans="1:4" x14ac:dyDescent="0.25">
      <c r="A121" s="21" t="s">
        <v>226</v>
      </c>
      <c r="B121" s="74" t="s">
        <v>227</v>
      </c>
      <c r="C121" s="66"/>
      <c r="D121" s="89"/>
    </row>
    <row r="122" spans="1:4" x14ac:dyDescent="0.25">
      <c r="A122" s="21" t="s">
        <v>228</v>
      </c>
      <c r="B122" s="20" t="s">
        <v>12</v>
      </c>
      <c r="C122" s="66">
        <v>42.44</v>
      </c>
      <c r="D122" s="102">
        <v>1</v>
      </c>
    </row>
    <row r="123" spans="1:4" x14ac:dyDescent="0.25">
      <c r="A123" s="21" t="s">
        <v>229</v>
      </c>
      <c r="B123" s="20" t="s">
        <v>14</v>
      </c>
      <c r="C123" s="66">
        <f>+C122</f>
        <v>42.44</v>
      </c>
      <c r="D123" s="102">
        <v>1</v>
      </c>
    </row>
    <row r="124" spans="1:4" ht="18" x14ac:dyDescent="0.25">
      <c r="A124" s="21" t="s">
        <v>230</v>
      </c>
      <c r="B124" s="20" t="s">
        <v>202</v>
      </c>
      <c r="C124" s="66">
        <f>+C122</f>
        <v>42.44</v>
      </c>
      <c r="D124" s="102">
        <v>1</v>
      </c>
    </row>
    <row r="125" spans="1:4" x14ac:dyDescent="0.25">
      <c r="A125" s="21" t="s">
        <v>231</v>
      </c>
      <c r="B125" s="20" t="s">
        <v>17</v>
      </c>
      <c r="C125" s="66">
        <f>+C122</f>
        <v>42.44</v>
      </c>
      <c r="D125" s="102">
        <v>1</v>
      </c>
    </row>
    <row r="126" spans="1:4" x14ac:dyDescent="0.25">
      <c r="A126" s="21"/>
      <c r="B126" s="20" t="s">
        <v>232</v>
      </c>
      <c r="C126" s="66">
        <f>+C122</f>
        <v>42.44</v>
      </c>
      <c r="D126" s="102">
        <v>1</v>
      </c>
    </row>
    <row r="127" spans="1:4" x14ac:dyDescent="0.25">
      <c r="A127" s="21"/>
      <c r="B127" s="23" t="s">
        <v>55</v>
      </c>
      <c r="C127" s="66"/>
      <c r="D127" s="89"/>
    </row>
    <row r="128" spans="1:4" x14ac:dyDescent="0.25">
      <c r="A128" s="21"/>
      <c r="B128" s="42" t="s">
        <v>142</v>
      </c>
      <c r="C128" s="66"/>
      <c r="D128" s="89"/>
    </row>
    <row r="129" spans="1:4" x14ac:dyDescent="0.25">
      <c r="A129" s="21"/>
      <c r="B129" s="42" t="s">
        <v>167</v>
      </c>
      <c r="C129" s="66"/>
      <c r="D129" s="89"/>
    </row>
    <row r="130" spans="1:4" x14ac:dyDescent="0.25">
      <c r="A130" s="21"/>
      <c r="B130" s="42" t="s">
        <v>36</v>
      </c>
      <c r="C130" s="66"/>
      <c r="D130" s="89"/>
    </row>
    <row r="131" spans="1:4" x14ac:dyDescent="0.25">
      <c r="A131" s="21" t="s">
        <v>233</v>
      </c>
      <c r="B131" s="20" t="s">
        <v>23</v>
      </c>
      <c r="C131" s="66">
        <v>0</v>
      </c>
      <c r="D131" s="89"/>
    </row>
    <row r="132" spans="1:4" ht="73.5" x14ac:dyDescent="0.25">
      <c r="A132" s="95">
        <v>5</v>
      </c>
      <c r="B132" s="108" t="s">
        <v>206</v>
      </c>
      <c r="C132" s="97"/>
      <c r="D132" s="89"/>
    </row>
    <row r="133" spans="1:4" x14ac:dyDescent="0.25">
      <c r="A133" s="95" t="s">
        <v>57</v>
      </c>
      <c r="B133" s="96" t="s">
        <v>162</v>
      </c>
      <c r="C133" s="97"/>
      <c r="D133" s="89"/>
    </row>
    <row r="134" spans="1:4" x14ac:dyDescent="0.25">
      <c r="A134" s="98" t="s">
        <v>58</v>
      </c>
      <c r="B134" s="99" t="s">
        <v>9</v>
      </c>
      <c r="C134" s="97">
        <v>0</v>
      </c>
      <c r="D134" s="89"/>
    </row>
    <row r="135" spans="1:4" x14ac:dyDescent="0.25">
      <c r="A135" s="98" t="s">
        <v>59</v>
      </c>
      <c r="B135" s="110" t="s">
        <v>164</v>
      </c>
      <c r="C135" s="97"/>
      <c r="D135" s="102"/>
    </row>
    <row r="136" spans="1:4" x14ac:dyDescent="0.25">
      <c r="A136" s="98" t="s">
        <v>60</v>
      </c>
      <c r="B136" s="99" t="s">
        <v>12</v>
      </c>
      <c r="C136" s="97">
        <v>324.14400000000001</v>
      </c>
      <c r="D136" s="102">
        <v>1</v>
      </c>
    </row>
    <row r="137" spans="1:4" x14ac:dyDescent="0.25">
      <c r="A137" s="98" t="s">
        <v>61</v>
      </c>
      <c r="B137" s="99" t="s">
        <v>14</v>
      </c>
      <c r="C137" s="97">
        <f>+C136</f>
        <v>324.14400000000001</v>
      </c>
      <c r="D137" s="102">
        <v>1</v>
      </c>
    </row>
    <row r="138" spans="1:4" ht="18" x14ac:dyDescent="0.25">
      <c r="A138" s="98" t="s">
        <v>62</v>
      </c>
      <c r="B138" s="99" t="s">
        <v>202</v>
      </c>
      <c r="C138" s="97">
        <f>+C136</f>
        <v>324.14400000000001</v>
      </c>
      <c r="D138" s="102">
        <v>1</v>
      </c>
    </row>
    <row r="139" spans="1:4" x14ac:dyDescent="0.25">
      <c r="A139" s="98" t="s">
        <v>63</v>
      </c>
      <c r="B139" s="99" t="s">
        <v>17</v>
      </c>
      <c r="C139" s="97">
        <f>+C136</f>
        <v>324.14400000000001</v>
      </c>
      <c r="D139" s="102">
        <v>1</v>
      </c>
    </row>
    <row r="140" spans="1:4" x14ac:dyDescent="0.25">
      <c r="A140" s="103"/>
      <c r="B140" s="99" t="s">
        <v>140</v>
      </c>
      <c r="C140" s="97"/>
      <c r="D140" s="102"/>
    </row>
    <row r="141" spans="1:4" x14ac:dyDescent="0.25">
      <c r="A141" s="103"/>
      <c r="B141" s="111" t="s">
        <v>168</v>
      </c>
      <c r="C141" s="97">
        <v>259.315</v>
      </c>
      <c r="D141" s="102">
        <v>0.8</v>
      </c>
    </row>
    <row r="142" spans="1:4" x14ac:dyDescent="0.25">
      <c r="A142" s="103"/>
      <c r="B142" s="101" t="s">
        <v>55</v>
      </c>
      <c r="C142" s="97">
        <v>1.2969999999999999</v>
      </c>
      <c r="D142" s="107">
        <v>4.0000000000000001E-3</v>
      </c>
    </row>
    <row r="143" spans="1:4" x14ac:dyDescent="0.25">
      <c r="A143" s="103"/>
      <c r="B143" s="106" t="s">
        <v>165</v>
      </c>
      <c r="C143" s="97">
        <v>38.898000000000003</v>
      </c>
      <c r="D143" s="102">
        <v>0.12</v>
      </c>
    </row>
    <row r="144" spans="1:4" x14ac:dyDescent="0.25">
      <c r="A144" s="103"/>
      <c r="B144" s="106" t="s">
        <v>166</v>
      </c>
      <c r="C144" s="97">
        <v>14.91</v>
      </c>
      <c r="D144" s="107">
        <v>4.5999999999999999E-2</v>
      </c>
    </row>
    <row r="145" spans="1:4" x14ac:dyDescent="0.25">
      <c r="A145" s="103"/>
      <c r="B145" s="106" t="s">
        <v>167</v>
      </c>
      <c r="C145" s="97">
        <v>9.7240000000000002</v>
      </c>
      <c r="D145" s="102">
        <v>0.03</v>
      </c>
    </row>
    <row r="146" spans="1:4" x14ac:dyDescent="0.25">
      <c r="A146" s="98" t="s">
        <v>64</v>
      </c>
      <c r="B146" s="99" t="s">
        <v>23</v>
      </c>
      <c r="C146" s="97">
        <f>C137-C139</f>
        <v>0</v>
      </c>
      <c r="D146" s="102"/>
    </row>
    <row r="147" spans="1:4" x14ac:dyDescent="0.25">
      <c r="A147" s="95" t="s">
        <v>169</v>
      </c>
      <c r="B147" s="96" t="s">
        <v>177</v>
      </c>
      <c r="C147" s="97"/>
      <c r="D147" s="102"/>
    </row>
    <row r="148" spans="1:4" ht="17.25" customHeight="1" x14ac:dyDescent="0.25">
      <c r="A148" s="98" t="s">
        <v>170</v>
      </c>
      <c r="B148" s="99" t="s">
        <v>9</v>
      </c>
      <c r="C148" s="97">
        <v>0</v>
      </c>
      <c r="D148" s="102"/>
    </row>
    <row r="149" spans="1:4" x14ac:dyDescent="0.25">
      <c r="A149" s="98" t="s">
        <v>171</v>
      </c>
      <c r="B149" s="110" t="s">
        <v>163</v>
      </c>
      <c r="C149" s="97"/>
      <c r="D149" s="102"/>
    </row>
    <row r="150" spans="1:4" x14ac:dyDescent="0.25">
      <c r="A150" s="98" t="s">
        <v>172</v>
      </c>
      <c r="B150" s="99" t="s">
        <v>12</v>
      </c>
      <c r="C150" s="97">
        <v>161.74799999999999</v>
      </c>
      <c r="D150" s="102">
        <v>1</v>
      </c>
    </row>
    <row r="151" spans="1:4" x14ac:dyDescent="0.25">
      <c r="A151" s="98" t="s">
        <v>173</v>
      </c>
      <c r="B151" s="99" t="s">
        <v>14</v>
      </c>
      <c r="C151" s="97">
        <f>+C150</f>
        <v>161.74799999999999</v>
      </c>
      <c r="D151" s="102">
        <v>1</v>
      </c>
    </row>
    <row r="152" spans="1:4" ht="18" x14ac:dyDescent="0.25">
      <c r="A152" s="98" t="s">
        <v>174</v>
      </c>
      <c r="B152" s="99" t="s">
        <v>202</v>
      </c>
      <c r="C152" s="97">
        <f>+C150</f>
        <v>161.74799999999999</v>
      </c>
      <c r="D152" s="102">
        <v>1</v>
      </c>
    </row>
    <row r="153" spans="1:4" ht="21.75" customHeight="1" x14ac:dyDescent="0.25">
      <c r="A153" s="98" t="s">
        <v>175</v>
      </c>
      <c r="B153" s="99" t="s">
        <v>17</v>
      </c>
      <c r="C153" s="97">
        <f>+C150</f>
        <v>161.74799999999999</v>
      </c>
      <c r="D153" s="102">
        <v>1</v>
      </c>
    </row>
    <row r="154" spans="1:4" ht="17.25" customHeight="1" x14ac:dyDescent="0.25">
      <c r="A154" s="103"/>
      <c r="B154" s="99" t="s">
        <v>140</v>
      </c>
      <c r="C154" s="97"/>
      <c r="D154" s="97"/>
    </row>
    <row r="155" spans="1:4" ht="20.100000000000001" customHeight="1" x14ac:dyDescent="0.25">
      <c r="A155" s="103"/>
      <c r="B155" s="111" t="s">
        <v>168</v>
      </c>
      <c r="C155" s="97">
        <v>129.398</v>
      </c>
      <c r="D155" s="102">
        <v>0.8</v>
      </c>
    </row>
    <row r="156" spans="1:4" ht="20.100000000000001" customHeight="1" x14ac:dyDescent="0.25">
      <c r="A156" s="103"/>
      <c r="B156" s="101" t="s">
        <v>55</v>
      </c>
      <c r="C156" s="97">
        <v>0.64700000000000002</v>
      </c>
      <c r="D156" s="107">
        <v>4.0000000000000001E-3</v>
      </c>
    </row>
    <row r="157" spans="1:4" ht="20.100000000000001" customHeight="1" x14ac:dyDescent="0.25">
      <c r="A157" s="103"/>
      <c r="B157" s="106" t="s">
        <v>165</v>
      </c>
      <c r="C157" s="97">
        <v>19.41</v>
      </c>
      <c r="D157" s="102">
        <v>0.12</v>
      </c>
    </row>
    <row r="158" spans="1:4" ht="20.100000000000001" customHeight="1" x14ac:dyDescent="0.25">
      <c r="A158" s="103"/>
      <c r="B158" s="106" t="s">
        <v>166</v>
      </c>
      <c r="C158" s="97">
        <v>7.4329999999999998</v>
      </c>
      <c r="D158" s="107">
        <v>4.5999999999999999E-2</v>
      </c>
    </row>
    <row r="159" spans="1:4" ht="20.100000000000001" customHeight="1" x14ac:dyDescent="0.25">
      <c r="A159" s="103"/>
      <c r="B159" s="106" t="s">
        <v>167</v>
      </c>
      <c r="C159" s="97">
        <v>4.8600000000000003</v>
      </c>
      <c r="D159" s="102">
        <v>0.03</v>
      </c>
    </row>
    <row r="160" spans="1:4" ht="20.100000000000001" customHeight="1" x14ac:dyDescent="0.25">
      <c r="A160" s="98" t="s">
        <v>176</v>
      </c>
      <c r="B160" s="99" t="s">
        <v>23</v>
      </c>
      <c r="C160" s="97">
        <f>C151-C153</f>
        <v>0</v>
      </c>
      <c r="D160" s="97">
        <f>D151-D153</f>
        <v>0</v>
      </c>
    </row>
    <row r="161" spans="1:4" ht="20.100000000000001" customHeight="1" x14ac:dyDescent="0.25">
      <c r="A161" s="95" t="s">
        <v>82</v>
      </c>
      <c r="B161" s="108" t="s">
        <v>114</v>
      </c>
      <c r="C161" s="120">
        <f>+C162</f>
        <v>3668.1</v>
      </c>
      <c r="D161" s="125">
        <v>1</v>
      </c>
    </row>
    <row r="162" spans="1:4" ht="20.100000000000001" customHeight="1" x14ac:dyDescent="0.25">
      <c r="A162" s="95" t="s">
        <v>5</v>
      </c>
      <c r="B162" s="108" t="s">
        <v>84</v>
      </c>
      <c r="C162" s="120">
        <f>+C163</f>
        <v>3668.1</v>
      </c>
      <c r="D162" s="125">
        <v>1</v>
      </c>
    </row>
    <row r="163" spans="1:4" ht="20.100000000000001" customHeight="1" x14ac:dyDescent="0.25">
      <c r="A163" s="95">
        <v>1</v>
      </c>
      <c r="B163" s="108" t="s">
        <v>85</v>
      </c>
      <c r="C163" s="119">
        <f>C164+C169</f>
        <v>3668.1</v>
      </c>
      <c r="D163" s="125">
        <v>1</v>
      </c>
    </row>
    <row r="164" spans="1:4" ht="20.100000000000001" customHeight="1" x14ac:dyDescent="0.25">
      <c r="A164" s="98">
        <v>1.1000000000000001</v>
      </c>
      <c r="B164" s="99" t="s">
        <v>68</v>
      </c>
      <c r="C164" s="113">
        <v>3418.6</v>
      </c>
      <c r="D164" s="102"/>
    </row>
    <row r="165" spans="1:4" ht="20.100000000000001" customHeight="1" x14ac:dyDescent="0.25">
      <c r="A165" s="112"/>
      <c r="B165" s="99" t="s">
        <v>69</v>
      </c>
      <c r="C165" s="76">
        <v>3162.6</v>
      </c>
      <c r="D165" s="102">
        <v>0.86</v>
      </c>
    </row>
    <row r="166" spans="1:4" ht="20.100000000000001" customHeight="1" x14ac:dyDescent="0.25">
      <c r="A166" s="112"/>
      <c r="B166" s="99" t="s">
        <v>86</v>
      </c>
      <c r="C166" s="77">
        <v>30</v>
      </c>
      <c r="D166" s="102">
        <v>0.01</v>
      </c>
    </row>
    <row r="167" spans="1:4" ht="20.100000000000001" customHeight="1" x14ac:dyDescent="0.25">
      <c r="A167" s="112"/>
      <c r="B167" s="99" t="s">
        <v>72</v>
      </c>
      <c r="C167" s="77"/>
      <c r="D167" s="102"/>
    </row>
    <row r="168" spans="1:4" ht="20.100000000000001" customHeight="1" x14ac:dyDescent="0.25">
      <c r="A168" s="112"/>
      <c r="B168" s="99" t="s">
        <v>73</v>
      </c>
      <c r="C168" s="78">
        <v>226</v>
      </c>
      <c r="D168" s="102">
        <v>0.06</v>
      </c>
    </row>
    <row r="169" spans="1:4" ht="20.100000000000001" customHeight="1" x14ac:dyDescent="0.25">
      <c r="A169" s="98">
        <v>1.2</v>
      </c>
      <c r="B169" s="99" t="s">
        <v>74</v>
      </c>
      <c r="C169" s="76">
        <v>249.5</v>
      </c>
      <c r="D169" s="102"/>
    </row>
    <row r="170" spans="1:4" ht="20.100000000000001" customHeight="1" x14ac:dyDescent="0.25">
      <c r="A170" s="112"/>
      <c r="B170" s="99" t="s">
        <v>69</v>
      </c>
      <c r="C170" s="97"/>
      <c r="D170" s="102"/>
    </row>
    <row r="171" spans="1:4" ht="20.100000000000001" customHeight="1" x14ac:dyDescent="0.25">
      <c r="A171" s="112"/>
      <c r="B171" s="99" t="s">
        <v>86</v>
      </c>
      <c r="C171" s="97"/>
      <c r="D171" s="102"/>
    </row>
    <row r="172" spans="1:4" ht="20.100000000000001" customHeight="1" x14ac:dyDescent="0.25">
      <c r="A172" s="112"/>
      <c r="B172" s="99" t="s">
        <v>72</v>
      </c>
      <c r="C172" s="113">
        <f>+C169</f>
        <v>249.5</v>
      </c>
      <c r="D172" s="102">
        <v>7.0000000000000007E-2</v>
      </c>
    </row>
    <row r="173" spans="1:4" ht="20.100000000000001" customHeight="1" x14ac:dyDescent="0.25">
      <c r="A173" s="114"/>
      <c r="B173" s="115" t="s">
        <v>73</v>
      </c>
      <c r="C173" s="116"/>
      <c r="D173" s="122"/>
    </row>
    <row r="174" spans="1:4" ht="20.100000000000001" customHeight="1" x14ac:dyDescent="0.25">
      <c r="A174" s="95" t="s">
        <v>91</v>
      </c>
      <c r="B174" s="108" t="s">
        <v>92</v>
      </c>
      <c r="C174" s="117"/>
      <c r="D174" s="121"/>
    </row>
    <row r="175" spans="1:4" ht="20.100000000000001" customHeight="1" x14ac:dyDescent="0.25">
      <c r="A175" s="98">
        <v>1</v>
      </c>
      <c r="B175" s="99" t="s">
        <v>93</v>
      </c>
      <c r="C175" s="117"/>
      <c r="D175" s="89"/>
    </row>
    <row r="176" spans="1:4" ht="20.100000000000001" customHeight="1" x14ac:dyDescent="0.25">
      <c r="A176" s="103"/>
      <c r="B176" s="99" t="s">
        <v>94</v>
      </c>
      <c r="C176" s="38">
        <v>179</v>
      </c>
      <c r="D176" s="117"/>
    </row>
    <row r="177" spans="1:5" ht="20.100000000000001" customHeight="1" x14ac:dyDescent="0.25">
      <c r="A177" s="103"/>
      <c r="B177" s="99" t="s">
        <v>95</v>
      </c>
      <c r="C177" s="38">
        <v>170.5</v>
      </c>
      <c r="D177" s="117"/>
    </row>
    <row r="178" spans="1:5" ht="20.100000000000001" customHeight="1" x14ac:dyDescent="0.25">
      <c r="A178" s="103"/>
      <c r="B178" s="99" t="s">
        <v>96</v>
      </c>
      <c r="C178" s="38">
        <v>162</v>
      </c>
      <c r="D178" s="117"/>
    </row>
    <row r="179" spans="1:5" ht="20.100000000000001" customHeight="1" x14ac:dyDescent="0.25">
      <c r="A179" s="98">
        <v>2</v>
      </c>
      <c r="B179" s="99" t="s">
        <v>97</v>
      </c>
      <c r="C179" s="117"/>
      <c r="D179" s="117"/>
    </row>
    <row r="180" spans="1:5" ht="20.100000000000001" customHeight="1" x14ac:dyDescent="0.25">
      <c r="A180" s="103"/>
      <c r="B180" s="99" t="s">
        <v>94</v>
      </c>
      <c r="C180" s="38">
        <v>162</v>
      </c>
      <c r="D180" s="117"/>
    </row>
    <row r="181" spans="1:5" ht="20.100000000000001" customHeight="1" x14ac:dyDescent="0.25">
      <c r="A181" s="103"/>
      <c r="B181" s="99" t="s">
        <v>95</v>
      </c>
      <c r="C181" s="38">
        <v>113</v>
      </c>
      <c r="D181" s="117"/>
    </row>
    <row r="182" spans="1:5" ht="20.100000000000001" customHeight="1" x14ac:dyDescent="0.25">
      <c r="A182" s="103"/>
      <c r="B182" s="99" t="s">
        <v>96</v>
      </c>
      <c r="C182" s="38">
        <v>64</v>
      </c>
      <c r="D182" s="117"/>
    </row>
    <row r="183" spans="1:5" ht="20.100000000000001" customHeight="1" x14ac:dyDescent="0.25">
      <c r="A183" s="95" t="s">
        <v>98</v>
      </c>
      <c r="B183" s="108" t="s">
        <v>105</v>
      </c>
      <c r="C183" s="117"/>
      <c r="D183" s="117"/>
    </row>
    <row r="184" spans="1:5" ht="20.100000000000001" customHeight="1" x14ac:dyDescent="0.25">
      <c r="A184" s="95">
        <v>1</v>
      </c>
      <c r="B184" s="99" t="s">
        <v>99</v>
      </c>
      <c r="C184" s="38">
        <v>1</v>
      </c>
      <c r="D184" s="117"/>
    </row>
    <row r="185" spans="1:5" ht="45" customHeight="1" x14ac:dyDescent="0.25">
      <c r="A185" s="126">
        <v>2</v>
      </c>
      <c r="B185" s="115" t="s">
        <v>100</v>
      </c>
      <c r="C185" s="39">
        <v>0.48</v>
      </c>
      <c r="D185" s="118"/>
    </row>
    <row r="186" spans="1:5" ht="24.75" customHeight="1" x14ac:dyDescent="0.25">
      <c r="B186" s="51"/>
      <c r="C186" s="157" t="s">
        <v>211</v>
      </c>
      <c r="D186" s="157"/>
      <c r="E186" s="50"/>
    </row>
    <row r="187" spans="1:5" s="19" customFormat="1" x14ac:dyDescent="0.25">
      <c r="A187" s="19" t="s">
        <v>149</v>
      </c>
      <c r="B187" s="19" t="s">
        <v>203</v>
      </c>
      <c r="C187" s="137" t="s">
        <v>204</v>
      </c>
      <c r="D187" s="137"/>
    </row>
    <row r="192" spans="1:5" s="50" customFormat="1" ht="23.25" customHeight="1" x14ac:dyDescent="0.25">
      <c r="A192" s="53"/>
      <c r="B192" s="19" t="s">
        <v>179</v>
      </c>
      <c r="C192" s="137" t="s">
        <v>178</v>
      </c>
      <c r="D192" s="137"/>
      <c r="E192" s="19"/>
    </row>
    <row r="193" spans="1:1" x14ac:dyDescent="0.25">
      <c r="A193" s="17"/>
    </row>
    <row r="194" spans="1:1" x14ac:dyDescent="0.25">
      <c r="A194" s="17"/>
    </row>
    <row r="195" spans="1:1" x14ac:dyDescent="0.25">
      <c r="A195" s="17"/>
    </row>
    <row r="196" spans="1:1" x14ac:dyDescent="0.25">
      <c r="A196" s="17"/>
    </row>
    <row r="197" spans="1:1" x14ac:dyDescent="0.25">
      <c r="A197" s="17"/>
    </row>
    <row r="198" spans="1:1" x14ac:dyDescent="0.25">
      <c r="A198" s="17"/>
    </row>
    <row r="199" spans="1:1" x14ac:dyDescent="0.25">
      <c r="A199" s="17"/>
    </row>
    <row r="200" spans="1:1" x14ac:dyDescent="0.25">
      <c r="A200" s="17"/>
    </row>
    <row r="201" spans="1:1" x14ac:dyDescent="0.25">
      <c r="A201" s="17"/>
    </row>
    <row r="202" spans="1:1" x14ac:dyDescent="0.25">
      <c r="A202" s="17"/>
    </row>
    <row r="203" spans="1:1" x14ac:dyDescent="0.25">
      <c r="A203" s="17"/>
    </row>
    <row r="204" spans="1:1" x14ac:dyDescent="0.25">
      <c r="A204" s="17"/>
    </row>
    <row r="205" spans="1:1" x14ac:dyDescent="0.25">
      <c r="A205" s="17"/>
    </row>
    <row r="206" spans="1:1" x14ac:dyDescent="0.25">
      <c r="A206" s="17"/>
    </row>
    <row r="207" spans="1:1" x14ac:dyDescent="0.25">
      <c r="A207" s="17"/>
    </row>
    <row r="208" spans="1:1" x14ac:dyDescent="0.25">
      <c r="A208" s="17"/>
    </row>
    <row r="209" spans="1:1" x14ac:dyDescent="0.25">
      <c r="A209" s="17"/>
    </row>
    <row r="210" spans="1:1" x14ac:dyDescent="0.25">
      <c r="A210" s="17"/>
    </row>
    <row r="211" spans="1:1" x14ac:dyDescent="0.25">
      <c r="A211" s="17"/>
    </row>
    <row r="212" spans="1:1" x14ac:dyDescent="0.25">
      <c r="A212" s="17"/>
    </row>
    <row r="213" spans="1:1" x14ac:dyDescent="0.25">
      <c r="A213" s="17"/>
    </row>
    <row r="214" spans="1:1" x14ac:dyDescent="0.25">
      <c r="A214" s="17"/>
    </row>
    <row r="215" spans="1:1" x14ac:dyDescent="0.25">
      <c r="A215" s="17"/>
    </row>
    <row r="216" spans="1:1" x14ac:dyDescent="0.25">
      <c r="A216" s="17"/>
    </row>
    <row r="217" spans="1:1" x14ac:dyDescent="0.25">
      <c r="A217" s="17"/>
    </row>
    <row r="218" spans="1:1" x14ac:dyDescent="0.25">
      <c r="A218" s="17"/>
    </row>
  </sheetData>
  <mergeCells count="9">
    <mergeCell ref="C186:D186"/>
    <mergeCell ref="C187:D187"/>
    <mergeCell ref="C192:D192"/>
    <mergeCell ref="A3:D3"/>
    <mergeCell ref="A4:D4"/>
    <mergeCell ref="C5:D5"/>
    <mergeCell ref="A22:A23"/>
    <mergeCell ref="C22:C23"/>
    <mergeCell ref="D22:D23"/>
  </mergeCells>
  <pageMargins left="0.45" right="0.2" top="0.37" bottom="0.38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Biểu 6.2</vt:lpstr>
      <vt:lpstr>Biểu 6.3</vt:lpstr>
      <vt:lpstr>Biểu 6.4 </vt:lpstr>
      <vt:lpstr>Biểu 6.5 </vt:lpstr>
      <vt:lpstr>'Biểu 6.3'!bookmark5</vt:lpstr>
      <vt:lpstr>'Biểu 6.4 '!bookmark5</vt:lpstr>
      <vt:lpstr>'Biểu 6.5 '!bookmark5</vt:lpstr>
      <vt:lpstr>'Biểu 6.2'!Print_Titles</vt:lpstr>
      <vt:lpstr>'Biểu 6.3'!Print_Titles</vt:lpstr>
      <vt:lpstr>'Biểu 6.4 '!Print_Titles</vt:lpstr>
      <vt:lpstr>'Biểu 6.5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2024-06-20T08:20:52Z</cp:lastPrinted>
  <dcterms:created xsi:type="dcterms:W3CDTF">2022-04-19T11:27:37Z</dcterms:created>
  <dcterms:modified xsi:type="dcterms:W3CDTF">2024-06-20T08:21:37Z</dcterms:modified>
</cp:coreProperties>
</file>