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D:\THI GVCN LỚP GIỎI CẤP THÀNH PHỐ 2023-2024\"/>
    </mc:Choice>
  </mc:AlternateContent>
  <xr:revisionPtr revIDLastSave="0" documentId="8_{A658CC5A-C516-491B-9C8F-506E375DF94A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THPT" sheetId="1" r:id="rId1"/>
  </sheets>
  <definedNames>
    <definedName name="_xlnm._FilterDatabase" localSheetId="0" hidden="1">THPT!$A$2:$L$68</definedName>
    <definedName name="Z_0B2861C0_93DC_43B3_80F8_A3D06769AB9C_.wvu.FilterData" localSheetId="0" hidden="1">THPT!$B$2:$K$68</definedName>
  </definedNames>
  <calcPr calcId="191029"/>
  <customWorkbookViews>
    <customWorkbookView name="Bộ lọc 1" guid="{0B2861C0-93DC-43B3-80F8-A3D06769AB9C}" maximized="1" windowWidth="0" windowHeight="0" activeSheetId="0"/>
  </customWorkbookViews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3" i="1"/>
</calcChain>
</file>

<file path=xl/sharedStrings.xml><?xml version="1.0" encoding="utf-8"?>
<sst xmlns="http://schemas.openxmlformats.org/spreadsheetml/2006/main" count="605" uniqueCount="299">
  <si>
    <t>Họ tên GV</t>
  </si>
  <si>
    <t>Ngày sinh</t>
  </si>
  <si>
    <t>Nữ</t>
  </si>
  <si>
    <t>Nguyễn Thị Thúy Minh</t>
  </si>
  <si>
    <t>11B8</t>
  </si>
  <si>
    <t>THPT Ngô Quyền</t>
  </si>
  <si>
    <t>0904811345</t>
  </si>
  <si>
    <t>Phạm Thị Dung</t>
  </si>
  <si>
    <t>10C7</t>
  </si>
  <si>
    <t>THPT Marie Curie</t>
  </si>
  <si>
    <t>0934353996</t>
  </si>
  <si>
    <t>Nam</t>
  </si>
  <si>
    <t xml:space="preserve">Đỗ Thúy Quỳnh </t>
  </si>
  <si>
    <t>11B3</t>
  </si>
  <si>
    <t xml:space="preserve">THPT Phan Chu Trinh </t>
  </si>
  <si>
    <t>0769702972</t>
  </si>
  <si>
    <t>Cụm CM số 10</t>
  </si>
  <si>
    <t>Nguyễn Thị Ngọc Dung</t>
  </si>
  <si>
    <t>10C1</t>
  </si>
  <si>
    <t>THPT An Hải</t>
  </si>
  <si>
    <t>0834579468</t>
  </si>
  <si>
    <t>Nguyễn Ngọc Thùy</t>
  </si>
  <si>
    <t>11B2</t>
  </si>
  <si>
    <t>0706241096</t>
  </si>
  <si>
    <t>Nguyễn Thị Hồng</t>
  </si>
  <si>
    <t>THPT Lê Chân</t>
  </si>
  <si>
    <t>0353358188</t>
  </si>
  <si>
    <t>Nguyễn Tố Uyên</t>
  </si>
  <si>
    <t>11B4</t>
  </si>
  <si>
    <t>PT nhiều cấp Hàng Hải I</t>
  </si>
  <si>
    <t>0976434693</t>
  </si>
  <si>
    <t>Phạm Thị Lý</t>
  </si>
  <si>
    <t>10C8</t>
  </si>
  <si>
    <t>Trường THPT Mạc Đĩnh Chi</t>
  </si>
  <si>
    <t>0974420442</t>
  </si>
  <si>
    <t>Giỏi</t>
  </si>
  <si>
    <t>Đạt</t>
  </si>
  <si>
    <t>Nguyễn Phạm Hoàng Thu</t>
  </si>
  <si>
    <t>11B1</t>
  </si>
  <si>
    <t>THPT Lý Thái Tổ</t>
  </si>
  <si>
    <t>0356900768</t>
  </si>
  <si>
    <t>Đào Thị Hương</t>
  </si>
  <si>
    <t>10C2</t>
  </si>
  <si>
    <t>Nguyễn Thị Loan</t>
  </si>
  <si>
    <t>12A6</t>
  </si>
  <si>
    <t>THPT Trần Nguyên Hãn</t>
  </si>
  <si>
    <t>Đinh Thị Thùy Linh</t>
  </si>
  <si>
    <t>Bùi Quang Hưng</t>
  </si>
  <si>
    <t>THPT Hùng Thắng</t>
  </si>
  <si>
    <t>0944469665</t>
  </si>
  <si>
    <t>Nguyễn Thị Thanh Huyền</t>
  </si>
  <si>
    <t>10C13</t>
  </si>
  <si>
    <t>THPT Kiến Thụy</t>
  </si>
  <si>
    <t>081694888</t>
  </si>
  <si>
    <t>Phạm Thị Hà</t>
  </si>
  <si>
    <t>12A2</t>
  </si>
  <si>
    <t>THPT Tô Hiệu</t>
  </si>
  <si>
    <t>0763434485</t>
  </si>
  <si>
    <t>Phạm Thị Mến</t>
  </si>
  <si>
    <t>THPT Trần Tất Văn</t>
  </si>
  <si>
    <t>0359040531</t>
  </si>
  <si>
    <t>Nguyễn Thị Thu Huyền</t>
  </si>
  <si>
    <t>Nguyễn Thị Huyền</t>
  </si>
  <si>
    <t>10C11</t>
  </si>
  <si>
    <t>THPT Kiến An</t>
  </si>
  <si>
    <t>0977569554</t>
  </si>
  <si>
    <t>Lê Thị Thúy Hằng</t>
  </si>
  <si>
    <t>11B5</t>
  </si>
  <si>
    <t>THPT Đồng Hòa</t>
  </si>
  <si>
    <t>0946384286</t>
  </si>
  <si>
    <t>Hoàng Thị Yến</t>
  </si>
  <si>
    <t>11B6</t>
  </si>
  <si>
    <t>PT Phan Đăng Lưu</t>
  </si>
  <si>
    <t>Trần Thị Thương</t>
  </si>
  <si>
    <t>11B9</t>
  </si>
  <si>
    <t>THPT Hải An</t>
  </si>
  <si>
    <t>0779323319</t>
  </si>
  <si>
    <t>Nguyễn Thị Lụa</t>
  </si>
  <si>
    <t>12A10</t>
  </si>
  <si>
    <t>THPT Tiên Lãng</t>
  </si>
  <si>
    <t>0834565981</t>
  </si>
  <si>
    <t>Nguyễn Thị Phương Anh</t>
  </si>
  <si>
    <t>THPT Nhữ Văn Lan</t>
  </si>
  <si>
    <t>0934412488</t>
  </si>
  <si>
    <t>Nguyễn Thị Hương</t>
  </si>
  <si>
    <t>10C14</t>
  </si>
  <si>
    <t>THPT Mạc Đĩnh Chi</t>
  </si>
  <si>
    <t>0936040110</t>
  </si>
  <si>
    <t>Trần Thị Doanh</t>
  </si>
  <si>
    <t>12A8</t>
  </si>
  <si>
    <t>THPT Toàn Thắng</t>
  </si>
  <si>
    <t>0932354054</t>
  </si>
  <si>
    <t>Lưu Thị Hồng</t>
  </si>
  <si>
    <t>12A7</t>
  </si>
  <si>
    <t>THPT Nguyễn Huệ</t>
  </si>
  <si>
    <t>0934238399</t>
  </si>
  <si>
    <t>Hoàng Thị Mỹ Hoà</t>
  </si>
  <si>
    <t>THPT Đồ Sơn</t>
  </si>
  <si>
    <t>0818391268</t>
  </si>
  <si>
    <t>Đào Thị Thanh Hoa</t>
  </si>
  <si>
    <t>THPT Thuỵ Hương</t>
  </si>
  <si>
    <t>0814948989</t>
  </si>
  <si>
    <t>Vũ Thị Liên</t>
  </si>
  <si>
    <t>12C1</t>
  </si>
  <si>
    <t>THCS&amp;THPT Lý Thánh Tông</t>
  </si>
  <si>
    <t>0936390779</t>
  </si>
  <si>
    <t>Trần Thị Thuỷ</t>
  </si>
  <si>
    <t>10C3</t>
  </si>
  <si>
    <t>THPT Nguyễn Đức Cảnh</t>
  </si>
  <si>
    <t>0973624208</t>
  </si>
  <si>
    <t>Phạm Minh Châu</t>
  </si>
  <si>
    <t>12 Nga</t>
  </si>
  <si>
    <t>THPT Chuyên Trần Phú</t>
  </si>
  <si>
    <t>0906245679</t>
  </si>
  <si>
    <t>Phạm Thị Hoàn</t>
  </si>
  <si>
    <t>THPT Lê Quý Đôn</t>
  </si>
  <si>
    <t>0904177769</t>
  </si>
  <si>
    <t>THPT Cát Bà</t>
  </si>
  <si>
    <t>Nguyễn Thị Hạnh</t>
  </si>
  <si>
    <t>THPT Cát Hải</t>
  </si>
  <si>
    <t>0396097155</t>
  </si>
  <si>
    <t>Bùi Hồng Nụ</t>
  </si>
  <si>
    <t>11B12</t>
  </si>
  <si>
    <t>THPT Hồng Bàng</t>
  </si>
  <si>
    <t>0983109638</t>
  </si>
  <si>
    <t>Lê Phương Thảo</t>
  </si>
  <si>
    <t>10C12</t>
  </si>
  <si>
    <t>THPT Lê Hồng Phong</t>
  </si>
  <si>
    <t>0902172011</t>
  </si>
  <si>
    <t>Trần Thúy Hà</t>
  </si>
  <si>
    <t>11B19</t>
  </si>
  <si>
    <t>THPT An Dương</t>
  </si>
  <si>
    <t>0838607940</t>
  </si>
  <si>
    <t>Phạm Thị Bích Ngọc</t>
  </si>
  <si>
    <t>THPT Nguyễn Trãi</t>
  </si>
  <si>
    <t>0934273778</t>
  </si>
  <si>
    <t>Nguyễn Thị Thắng</t>
  </si>
  <si>
    <t>THPT Lương Thế Vinh</t>
  </si>
  <si>
    <t>0978043428</t>
  </si>
  <si>
    <t>Nguyễn Thị Lan</t>
  </si>
  <si>
    <t>0983821405</t>
  </si>
  <si>
    <t>Vũ Thị Hường</t>
  </si>
  <si>
    <t>THPT Cộng Hiền</t>
  </si>
  <si>
    <t>0936383224</t>
  </si>
  <si>
    <t>Nguyễn Thị Diệp</t>
  </si>
  <si>
    <t>THPT Nguyễn Bỉnh Khiêm</t>
  </si>
  <si>
    <t>0979092163</t>
  </si>
  <si>
    <t xml:space="preserve">Vũ Thị Thêm </t>
  </si>
  <si>
    <t>11B7</t>
  </si>
  <si>
    <t>THPT Nguyễn Khuyến</t>
  </si>
  <si>
    <t>0356769986</t>
  </si>
  <si>
    <t>Trần Thị Hoài Thu</t>
  </si>
  <si>
    <t>10C10</t>
  </si>
  <si>
    <t>THPT Vĩnh Bảo</t>
  </si>
  <si>
    <t>0914901900</t>
  </si>
  <si>
    <t>Hoàng Thị Ngọc Mai</t>
  </si>
  <si>
    <t>THPT An Lão</t>
  </si>
  <si>
    <t>0914554417</t>
  </si>
  <si>
    <t>Đỗ Thị Thanh Hà</t>
  </si>
  <si>
    <t>0989665000</t>
  </si>
  <si>
    <t>Nguyễn Thị Thanh Vân</t>
  </si>
  <si>
    <t>10C6</t>
  </si>
  <si>
    <t>THPT Quốc Tuấn</t>
  </si>
  <si>
    <t>0974521586</t>
  </si>
  <si>
    <t>Ngô Thị Thúy Hà</t>
  </si>
  <si>
    <t>0986703729</t>
  </si>
  <si>
    <t>Phạm Thị Tâm</t>
  </si>
  <si>
    <t>THPT Trần Hưng Đạo</t>
  </si>
  <si>
    <t>0976134606</t>
  </si>
  <si>
    <t>Đàm Thị Hường</t>
  </si>
  <si>
    <t>0904102365</t>
  </si>
  <si>
    <t>Vũ Thị Thu Thủy</t>
  </si>
  <si>
    <t>THPT Tân Trào</t>
  </si>
  <si>
    <t>0904335406</t>
  </si>
  <si>
    <t>Nguyễn Thanh Hải</t>
  </si>
  <si>
    <t>THPT Quang Trung</t>
  </si>
  <si>
    <t>0987845568</t>
  </si>
  <si>
    <t>Nguyễn Thị Hoa</t>
  </si>
  <si>
    <t>THPT Lý Thường Kiệt</t>
  </si>
  <si>
    <t>0355891696</t>
  </si>
  <si>
    <t>Nguyễn Thị Khuyên</t>
  </si>
  <si>
    <t>THPT Lê Ích Mộc</t>
  </si>
  <si>
    <t>0934569058</t>
  </si>
  <si>
    <t>Phạm Thị Nhung</t>
  </si>
  <si>
    <t>THPT Phạm Ngũ Lão</t>
  </si>
  <si>
    <t>0392909468</t>
  </si>
  <si>
    <t>Lê Thị Hạnh</t>
  </si>
  <si>
    <t>12C5</t>
  </si>
  <si>
    <t>THPT Nam Triệu</t>
  </si>
  <si>
    <t>0379727929</t>
  </si>
  <si>
    <t>Bùi Thị Duyên</t>
  </si>
  <si>
    <t>THPT 25/10</t>
  </si>
  <si>
    <t>0388970972</t>
  </si>
  <si>
    <t>Hoàng Thị Thúy</t>
  </si>
  <si>
    <t>THPT Quảng Thanh</t>
  </si>
  <si>
    <t>0336463550</t>
  </si>
  <si>
    <t>Trương Thị Bình</t>
  </si>
  <si>
    <t>THPT Thủy Sơn</t>
  </si>
  <si>
    <t>0942465586</t>
  </si>
  <si>
    <t>Lê Thị Diệp</t>
  </si>
  <si>
    <t>0904413066</t>
  </si>
  <si>
    <t>Hoàng Thị Chắc</t>
  </si>
  <si>
    <t>THPT Bạch Đằng</t>
  </si>
  <si>
    <t>0984206264</t>
  </si>
  <si>
    <t>Đoàn Mạnh Tùng</t>
  </si>
  <si>
    <t>10A11</t>
  </si>
  <si>
    <t>0762002990</t>
  </si>
  <si>
    <t>Nguyễn Thị Ánh Dương</t>
  </si>
  <si>
    <t>11A4</t>
  </si>
  <si>
    <t>THPT Thái Phiên</t>
  </si>
  <si>
    <t>0988903186</t>
  </si>
  <si>
    <t>10A2</t>
  </si>
  <si>
    <t>THPT Thăng Long</t>
  </si>
  <si>
    <t>09796476466</t>
  </si>
  <si>
    <t>Nguyễn Thị Liên</t>
  </si>
  <si>
    <t>10A1</t>
  </si>
  <si>
    <t>0988819405</t>
  </si>
  <si>
    <t>Bùi Thị Thanh Hoa</t>
  </si>
  <si>
    <t>11B13</t>
  </si>
  <si>
    <t>0338485398</t>
  </si>
  <si>
    <t>Trần Mạnh Trung</t>
  </si>
  <si>
    <t>11A15</t>
  </si>
  <si>
    <t>0962791798</t>
  </si>
  <si>
    <t>XL Tiết dạy</t>
  </si>
  <si>
    <t>Phòng/Cụm</t>
  </si>
  <si>
    <t>Lớp CN</t>
  </si>
  <si>
    <t>Số ĐT</t>
  </si>
  <si>
    <t>Ghi chú</t>
  </si>
  <si>
    <t>TT</t>
  </si>
  <si>
    <t>GT</t>
  </si>
  <si>
    <t>Đơn vị</t>
  </si>
  <si>
    <t>XL BC</t>
  </si>
  <si>
    <t>Tên</t>
  </si>
  <si>
    <t>Thúy</t>
  </si>
  <si>
    <t>Ngọc</t>
  </si>
  <si>
    <t>Hồng</t>
  </si>
  <si>
    <t>Hường</t>
  </si>
  <si>
    <t>Hưng</t>
  </si>
  <si>
    <t>Hương</t>
  </si>
  <si>
    <t>Thảo</t>
  </si>
  <si>
    <t>Diệp</t>
  </si>
  <si>
    <t>Hà</t>
  </si>
  <si>
    <t>Thu</t>
  </si>
  <si>
    <t>Dung</t>
  </si>
  <si>
    <t>Lan</t>
  </si>
  <si>
    <t>Nụ</t>
  </si>
  <si>
    <t>Thắng</t>
  </si>
  <si>
    <t>Anh</t>
  </si>
  <si>
    <t>Lụa</t>
  </si>
  <si>
    <t>Doanh</t>
  </si>
  <si>
    <t>Mai</t>
  </si>
  <si>
    <t>Vân</t>
  </si>
  <si>
    <t>Thủy</t>
  </si>
  <si>
    <t>Tâm</t>
  </si>
  <si>
    <t>Mến</t>
  </si>
  <si>
    <t>Uyên</t>
  </si>
  <si>
    <t>Yến</t>
  </si>
  <si>
    <t>Hằng</t>
  </si>
  <si>
    <t>Huyền</t>
  </si>
  <si>
    <t>Liên</t>
  </si>
  <si>
    <t>Hoà</t>
  </si>
  <si>
    <t>Thuỷ</t>
  </si>
  <si>
    <t>Hoa</t>
  </si>
  <si>
    <t>Lý</t>
  </si>
  <si>
    <t>Duyên</t>
  </si>
  <si>
    <t>Chắc</t>
  </si>
  <si>
    <t>Tùng</t>
  </si>
  <si>
    <t>Khuyên</t>
  </si>
  <si>
    <t>Hạnh</t>
  </si>
  <si>
    <t>Nhung</t>
  </si>
  <si>
    <t>Hải</t>
  </si>
  <si>
    <t>Bình</t>
  </si>
  <si>
    <t>Hạnh</t>
  </si>
  <si>
    <t>Châu</t>
  </si>
  <si>
    <t>Thương</t>
  </si>
  <si>
    <t>Hoàn</t>
  </si>
  <si>
    <t>Loan</t>
  </si>
  <si>
    <t>Linh</t>
  </si>
  <si>
    <t>Thùy</t>
  </si>
  <si>
    <t>Minh</t>
  </si>
  <si>
    <t>Dương</t>
  </si>
  <si>
    <t>Trung</t>
  </si>
  <si>
    <t>Trang</t>
  </si>
  <si>
    <t>Thêm</t>
  </si>
  <si>
    <t>Quỳnh</t>
  </si>
  <si>
    <t>Nguyễn Thị Thùy Trang</t>
  </si>
  <si>
    <t>Đánh giá</t>
  </si>
  <si>
    <t>Cụm CM số 01</t>
  </si>
  <si>
    <t>Cụm CM số 02</t>
  </si>
  <si>
    <t>Cụm CM số 03</t>
  </si>
  <si>
    <t>Cụm CM số 04</t>
  </si>
  <si>
    <t>Cụm CM số 05</t>
  </si>
  <si>
    <t>Cụm CM số 06</t>
  </si>
  <si>
    <t>Cụm CM số 07</t>
  </si>
  <si>
    <t>Cụm CM số 08</t>
  </si>
  <si>
    <t>Cụm CM số 09</t>
  </si>
  <si>
    <t>THPT Hữu Nghị Quốc Tế</t>
  </si>
  <si>
    <t>(Danh sách trên có 139 giáo viên)</t>
  </si>
  <si>
    <r>
      <t xml:space="preserve">DANH SÁCH GIÁO VIÊN CẤP THPT DỰ THI
HỘI THI GIÁO VIÊN CHỦ NHIỆM LỚP GIỎI NĂM HỌC 2023-2024
</t>
    </r>
    <r>
      <rPr>
        <i/>
        <sz val="12"/>
        <color rgb="FF000000"/>
        <rFont val="Times New Roman"/>
        <family val="1"/>
      </rPr>
      <t>(Kèm theo Công văn số:             ngày         tháng 3 năm 2024 của Sở GDĐT Hải Phòng)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</si>
</sst>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8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quotePrefix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69"/>
  <sheetViews>
    <sheetView tabSelected="1" workbookViewId="0">
      <pane ySplit="2" topLeftCell="A19" activePane="bottomLeft" state="frozen"/>
      <selection pane="bottomLeft" sqref="A1:L1"/>
    </sheetView>
  </sheetViews>
  <sheetFormatPr defaultColWidth="12.5703125" defaultRowHeight="15.75" customHeight="1" x14ac:dyDescent="0.2"/>
  <cols>
    <col min="1" max="1" width="5.140625" customWidth="1"/>
    <col min="2" max="2" width="18.140625" customWidth="1"/>
    <col min="3" max="3" width="25" customWidth="1"/>
    <col min="4" max="4" width="8.42578125" hidden="1" customWidth="1"/>
    <col min="5" max="5" width="4.85546875" style="1" customWidth="1"/>
    <col min="6" max="6" width="12.5703125" style="2" customWidth="1"/>
    <col min="7" max="7" width="7.42578125" style="1" customWidth="1"/>
    <col min="8" max="8" width="27.7109375" customWidth="1"/>
    <col min="9" max="9" width="13.7109375" style="1" hidden="1" customWidth="1"/>
    <col min="10" max="10" width="13" hidden="1" customWidth="1"/>
    <col min="11" max="11" width="10.140625" hidden="1" customWidth="1"/>
    <col min="12" max="12" width="12.42578125" hidden="1" customWidth="1"/>
    <col min="13" max="13" width="1.5703125" hidden="1" customWidth="1"/>
    <col min="14" max="16" width="18.85546875" customWidth="1"/>
  </cols>
  <sheetData>
    <row r="1" spans="1:13" s="14" customFormat="1" ht="65.25" customHeight="1" x14ac:dyDescent="0.2">
      <c r="A1" s="21" t="s">
        <v>298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s="3" customFormat="1" x14ac:dyDescent="0.25">
      <c r="A2" s="4" t="s">
        <v>228</v>
      </c>
      <c r="B2" s="5" t="s">
        <v>224</v>
      </c>
      <c r="C2" s="5" t="s">
        <v>0</v>
      </c>
      <c r="D2" s="5" t="s">
        <v>232</v>
      </c>
      <c r="E2" s="12" t="s">
        <v>229</v>
      </c>
      <c r="F2" s="5" t="s">
        <v>1</v>
      </c>
      <c r="G2" s="5" t="s">
        <v>225</v>
      </c>
      <c r="H2" s="5" t="s">
        <v>230</v>
      </c>
      <c r="I2" s="5" t="s">
        <v>226</v>
      </c>
      <c r="J2" s="5" t="s">
        <v>223</v>
      </c>
      <c r="K2" s="5" t="s">
        <v>231</v>
      </c>
      <c r="L2" s="5" t="s">
        <v>227</v>
      </c>
      <c r="M2" s="17" t="s">
        <v>286</v>
      </c>
    </row>
    <row r="3" spans="1:13" ht="15.75" customHeight="1" x14ac:dyDescent="0.25">
      <c r="A3" s="6">
        <f>IF(B3&lt;&gt;"",SUBTOTAL(103,$B$3:B3),"")</f>
        <v>1</v>
      </c>
      <c r="B3" s="7" t="s">
        <v>287</v>
      </c>
      <c r="C3" s="7" t="s">
        <v>141</v>
      </c>
      <c r="D3" s="7" t="s">
        <v>236</v>
      </c>
      <c r="E3" s="10" t="s">
        <v>2</v>
      </c>
      <c r="F3" s="13">
        <v>31155</v>
      </c>
      <c r="G3" s="10" t="s">
        <v>89</v>
      </c>
      <c r="H3" s="7" t="s">
        <v>142</v>
      </c>
      <c r="I3" s="8" t="s">
        <v>143</v>
      </c>
      <c r="J3" s="8" t="s">
        <v>35</v>
      </c>
      <c r="K3" s="8" t="s">
        <v>36</v>
      </c>
      <c r="L3" s="9">
        <v>1</v>
      </c>
      <c r="M3" t="str">
        <f>IF(L3&gt;5,"Đạt","Không đạt")</f>
        <v>Không đạt</v>
      </c>
    </row>
    <row r="4" spans="1:13" ht="15.75" customHeight="1" x14ac:dyDescent="0.25">
      <c r="A4" s="6">
        <f>IF(B4&lt;&gt;"",SUBTOTAL(103,$B$3:B4),"")</f>
        <v>2</v>
      </c>
      <c r="B4" s="7" t="s">
        <v>287</v>
      </c>
      <c r="C4" s="7" t="s">
        <v>144</v>
      </c>
      <c r="D4" s="7" t="s">
        <v>240</v>
      </c>
      <c r="E4" s="10" t="s">
        <v>2</v>
      </c>
      <c r="F4" s="13">
        <v>32097</v>
      </c>
      <c r="G4" s="10" t="s">
        <v>42</v>
      </c>
      <c r="H4" s="7" t="s">
        <v>145</v>
      </c>
      <c r="I4" s="8" t="s">
        <v>146</v>
      </c>
      <c r="J4" s="8" t="s">
        <v>35</v>
      </c>
      <c r="K4" s="8" t="s">
        <v>36</v>
      </c>
      <c r="L4" s="9">
        <v>2</v>
      </c>
      <c r="M4" t="str">
        <f t="shared" ref="M4:M67" si="0">IF(L4&gt;5,"Đạt","Không đạt")</f>
        <v>Không đạt</v>
      </c>
    </row>
    <row r="5" spans="1:13" ht="15.75" customHeight="1" x14ac:dyDescent="0.25">
      <c r="A5" s="6">
        <f>IF(B5&lt;&gt;"",SUBTOTAL(103,$B$3:B5),"")</f>
        <v>3</v>
      </c>
      <c r="B5" s="7" t="s">
        <v>287</v>
      </c>
      <c r="C5" s="7" t="s">
        <v>147</v>
      </c>
      <c r="D5" s="7" t="s">
        <v>283</v>
      </c>
      <c r="E5" s="10" t="s">
        <v>2</v>
      </c>
      <c r="F5" s="13">
        <v>31654</v>
      </c>
      <c r="G5" s="10" t="s">
        <v>148</v>
      </c>
      <c r="H5" s="7" t="s">
        <v>149</v>
      </c>
      <c r="I5" s="8" t="s">
        <v>150</v>
      </c>
      <c r="J5" s="8" t="s">
        <v>35</v>
      </c>
      <c r="K5" s="8" t="s">
        <v>36</v>
      </c>
      <c r="L5" s="9">
        <v>3</v>
      </c>
      <c r="M5" t="str">
        <f t="shared" si="0"/>
        <v>Không đạt</v>
      </c>
    </row>
    <row r="6" spans="1:13" ht="15.75" customHeight="1" x14ac:dyDescent="0.25">
      <c r="A6" s="6">
        <f>IF(B6&lt;&gt;"",SUBTOTAL(103,$B$3:B6),"")</f>
        <v>4</v>
      </c>
      <c r="B6" s="7" t="s">
        <v>287</v>
      </c>
      <c r="C6" s="7" t="s">
        <v>54</v>
      </c>
      <c r="D6" s="7" t="s">
        <v>241</v>
      </c>
      <c r="E6" s="10" t="s">
        <v>2</v>
      </c>
      <c r="F6" s="13">
        <v>29981</v>
      </c>
      <c r="G6" s="10" t="s">
        <v>55</v>
      </c>
      <c r="H6" s="7" t="s">
        <v>56</v>
      </c>
      <c r="I6" s="8" t="s">
        <v>57</v>
      </c>
      <c r="J6" s="8" t="s">
        <v>35</v>
      </c>
      <c r="K6" s="8" t="s">
        <v>36</v>
      </c>
      <c r="L6" s="9">
        <v>4</v>
      </c>
      <c r="M6" t="str">
        <f t="shared" si="0"/>
        <v>Không đạt</v>
      </c>
    </row>
    <row r="7" spans="1:13" ht="15.75" customHeight="1" x14ac:dyDescent="0.25">
      <c r="A7" s="6">
        <f>IF(B7&lt;&gt;"",SUBTOTAL(103,$B$3:B7),"")</f>
        <v>5</v>
      </c>
      <c r="B7" s="7" t="s">
        <v>287</v>
      </c>
      <c r="C7" s="7" t="s">
        <v>151</v>
      </c>
      <c r="D7" s="7" t="s">
        <v>242</v>
      </c>
      <c r="E7" s="10" t="s">
        <v>2</v>
      </c>
      <c r="F7" s="13">
        <v>31087</v>
      </c>
      <c r="G7" s="10" t="s">
        <v>152</v>
      </c>
      <c r="H7" s="7" t="s">
        <v>153</v>
      </c>
      <c r="I7" s="8" t="s">
        <v>154</v>
      </c>
      <c r="J7" s="8" t="s">
        <v>35</v>
      </c>
      <c r="K7" s="8" t="s">
        <v>36</v>
      </c>
      <c r="L7" s="9">
        <v>5</v>
      </c>
      <c r="M7" t="str">
        <f t="shared" si="0"/>
        <v>Không đạt</v>
      </c>
    </row>
    <row r="8" spans="1:13" ht="15.75" customHeight="1" x14ac:dyDescent="0.25">
      <c r="A8" s="6">
        <f>IF(B8&lt;&gt;"",SUBTOTAL(103,$B$3:B8),"")</f>
        <v>6</v>
      </c>
      <c r="B8" s="7" t="s">
        <v>288</v>
      </c>
      <c r="C8" s="7" t="s">
        <v>47</v>
      </c>
      <c r="D8" s="7" t="s">
        <v>237</v>
      </c>
      <c r="E8" s="10" t="s">
        <v>11</v>
      </c>
      <c r="F8" s="13">
        <v>28558</v>
      </c>
      <c r="G8" s="10" t="s">
        <v>13</v>
      </c>
      <c r="H8" s="7" t="s">
        <v>48</v>
      </c>
      <c r="I8" s="8" t="s">
        <v>132</v>
      </c>
      <c r="J8" s="8" t="s">
        <v>35</v>
      </c>
      <c r="K8" s="8" t="s">
        <v>36</v>
      </c>
      <c r="L8" s="9">
        <v>6</v>
      </c>
      <c r="M8" t="str">
        <f t="shared" si="0"/>
        <v>Đạt</v>
      </c>
    </row>
    <row r="9" spans="1:13" ht="15.75" customHeight="1" x14ac:dyDescent="0.25">
      <c r="A9" s="6">
        <f>IF(B9&lt;&gt;"",SUBTOTAL(103,$B$3:B9),"")</f>
        <v>7</v>
      </c>
      <c r="B9" s="7" t="s">
        <v>288</v>
      </c>
      <c r="C9" s="7" t="s">
        <v>81</v>
      </c>
      <c r="D9" s="7" t="s">
        <v>247</v>
      </c>
      <c r="E9" s="10" t="s">
        <v>2</v>
      </c>
      <c r="F9" s="13">
        <v>32384</v>
      </c>
      <c r="G9" s="10" t="s">
        <v>38</v>
      </c>
      <c r="H9" s="7" t="s">
        <v>82</v>
      </c>
      <c r="I9" s="8" t="s">
        <v>20</v>
      </c>
      <c r="J9" s="8" t="s">
        <v>35</v>
      </c>
      <c r="K9" s="8" t="s">
        <v>36</v>
      </c>
      <c r="L9" s="9">
        <v>2</v>
      </c>
      <c r="M9" t="str">
        <f t="shared" si="0"/>
        <v>Không đạt</v>
      </c>
    </row>
    <row r="10" spans="1:13" ht="15.75" customHeight="1" x14ac:dyDescent="0.25">
      <c r="A10" s="6">
        <f>IF(B10&lt;&gt;"",SUBTOTAL(103,$B$3:B10),"")</f>
        <v>8</v>
      </c>
      <c r="B10" s="7" t="s">
        <v>288</v>
      </c>
      <c r="C10" s="7" t="s">
        <v>77</v>
      </c>
      <c r="D10" s="7" t="s">
        <v>248</v>
      </c>
      <c r="E10" s="10" t="s">
        <v>2</v>
      </c>
      <c r="F10" s="13">
        <v>30818</v>
      </c>
      <c r="G10" s="10" t="s">
        <v>78</v>
      </c>
      <c r="H10" s="7" t="s">
        <v>79</v>
      </c>
      <c r="I10" s="8" t="s">
        <v>140</v>
      </c>
      <c r="J10" s="8" t="s">
        <v>35</v>
      </c>
      <c r="K10" s="8" t="s">
        <v>36</v>
      </c>
      <c r="L10" s="9">
        <v>5</v>
      </c>
      <c r="M10" t="str">
        <f t="shared" si="0"/>
        <v>Không đạt</v>
      </c>
    </row>
    <row r="11" spans="1:13" ht="15.75" customHeight="1" x14ac:dyDescent="0.25">
      <c r="A11" s="6">
        <f>IF(B11&lt;&gt;"",SUBTOTAL(103,$B$3:B11),"")</f>
        <v>9</v>
      </c>
      <c r="B11" s="7" t="s">
        <v>288</v>
      </c>
      <c r="C11" s="7" t="s">
        <v>88</v>
      </c>
      <c r="D11" s="7" t="s">
        <v>249</v>
      </c>
      <c r="E11" s="10" t="s">
        <v>2</v>
      </c>
      <c r="F11" s="13">
        <v>31401</v>
      </c>
      <c r="G11" s="10" t="s">
        <v>89</v>
      </c>
      <c r="H11" s="7" t="s">
        <v>90</v>
      </c>
      <c r="I11" s="8" t="s">
        <v>124</v>
      </c>
      <c r="J11" s="8" t="s">
        <v>35</v>
      </c>
      <c r="K11" s="8" t="s">
        <v>36</v>
      </c>
      <c r="L11" s="9">
        <v>7</v>
      </c>
      <c r="M11" t="str">
        <f t="shared" si="0"/>
        <v>Đạt</v>
      </c>
    </row>
    <row r="12" spans="1:13" ht="15.75" customHeight="1" x14ac:dyDescent="0.25">
      <c r="A12" s="6">
        <f>IF(B12&lt;&gt;"",SUBTOTAL(103,$B$3:B12),"")</f>
        <v>10</v>
      </c>
      <c r="B12" s="7" t="s">
        <v>289</v>
      </c>
      <c r="C12" s="7" t="s">
        <v>155</v>
      </c>
      <c r="D12" s="7" t="s">
        <v>250</v>
      </c>
      <c r="E12" s="10" t="s">
        <v>2</v>
      </c>
      <c r="F12" s="13">
        <v>31993</v>
      </c>
      <c r="G12" s="10" t="s">
        <v>126</v>
      </c>
      <c r="H12" s="7" t="s">
        <v>156</v>
      </c>
      <c r="I12" s="8" t="s">
        <v>128</v>
      </c>
      <c r="J12" s="8" t="s">
        <v>35</v>
      </c>
      <c r="K12" s="8" t="s">
        <v>36</v>
      </c>
      <c r="L12" s="9">
        <v>5</v>
      </c>
      <c r="M12" t="str">
        <f t="shared" si="0"/>
        <v>Không đạt</v>
      </c>
    </row>
    <row r="13" spans="1:13" ht="15.75" customHeight="1" x14ac:dyDescent="0.25">
      <c r="A13" s="6">
        <f>IF(B13&lt;&gt;"",SUBTOTAL(103,$B$3:B13),"")</f>
        <v>11</v>
      </c>
      <c r="B13" s="7" t="s">
        <v>289</v>
      </c>
      <c r="C13" s="7" t="s">
        <v>158</v>
      </c>
      <c r="D13" s="7" t="s">
        <v>241</v>
      </c>
      <c r="E13" s="10" t="s">
        <v>2</v>
      </c>
      <c r="F13" s="13">
        <v>30369</v>
      </c>
      <c r="G13" s="10" t="s">
        <v>13</v>
      </c>
      <c r="H13" s="7" t="s">
        <v>156</v>
      </c>
      <c r="I13" s="8" t="s">
        <v>138</v>
      </c>
      <c r="J13" s="8" t="s">
        <v>35</v>
      </c>
      <c r="K13" s="8" t="s">
        <v>36</v>
      </c>
      <c r="L13" s="9">
        <v>9</v>
      </c>
      <c r="M13" t="str">
        <f t="shared" si="0"/>
        <v>Đạt</v>
      </c>
    </row>
    <row r="14" spans="1:13" ht="15.75" customHeight="1" x14ac:dyDescent="0.25">
      <c r="A14" s="6">
        <f>IF(B14&lt;&gt;"",SUBTOTAL(103,$B$3:B14),"")</f>
        <v>12</v>
      </c>
      <c r="B14" s="7" t="s">
        <v>289</v>
      </c>
      <c r="C14" s="7" t="s">
        <v>160</v>
      </c>
      <c r="D14" s="7" t="s">
        <v>251</v>
      </c>
      <c r="E14" s="10" t="s">
        <v>2</v>
      </c>
      <c r="F14" s="13">
        <v>31003</v>
      </c>
      <c r="G14" s="10" t="s">
        <v>161</v>
      </c>
      <c r="H14" s="7" t="s">
        <v>162</v>
      </c>
      <c r="I14" s="8" t="s">
        <v>135</v>
      </c>
      <c r="J14" s="8" t="s">
        <v>35</v>
      </c>
      <c r="K14" s="8" t="s">
        <v>36</v>
      </c>
      <c r="L14" s="9">
        <v>10</v>
      </c>
      <c r="M14" t="str">
        <f t="shared" si="0"/>
        <v>Đạt</v>
      </c>
    </row>
    <row r="15" spans="1:13" ht="15.75" customHeight="1" x14ac:dyDescent="0.25">
      <c r="A15" s="6">
        <f>IF(B15&lt;&gt;"",SUBTOTAL(103,$B$3:B15),"")</f>
        <v>13</v>
      </c>
      <c r="B15" s="7" t="s">
        <v>289</v>
      </c>
      <c r="C15" s="7" t="s">
        <v>164</v>
      </c>
      <c r="D15" s="7" t="s">
        <v>241</v>
      </c>
      <c r="E15" s="10" t="s">
        <v>2</v>
      </c>
      <c r="F15" s="13">
        <v>29726</v>
      </c>
      <c r="G15" s="10" t="s">
        <v>148</v>
      </c>
      <c r="H15" s="7" t="s">
        <v>162</v>
      </c>
      <c r="I15" s="8" t="s">
        <v>49</v>
      </c>
      <c r="J15" s="8" t="s">
        <v>35</v>
      </c>
      <c r="K15" s="8" t="s">
        <v>36</v>
      </c>
      <c r="L15" s="9">
        <v>8</v>
      </c>
      <c r="M15" t="str">
        <f t="shared" si="0"/>
        <v>Đạt</v>
      </c>
    </row>
    <row r="16" spans="1:13" ht="15.75" customHeight="1" x14ac:dyDescent="0.25">
      <c r="A16" s="6">
        <f>IF(B16&lt;&gt;"",SUBTOTAL(103,$B$3:B16),"")</f>
        <v>14</v>
      </c>
      <c r="B16" s="7" t="s">
        <v>289</v>
      </c>
      <c r="C16" s="7" t="s">
        <v>171</v>
      </c>
      <c r="D16" s="7" t="s">
        <v>252</v>
      </c>
      <c r="E16" s="10" t="s">
        <v>2</v>
      </c>
      <c r="F16" s="13">
        <v>35575</v>
      </c>
      <c r="G16" s="10" t="s">
        <v>42</v>
      </c>
      <c r="H16" s="7" t="s">
        <v>172</v>
      </c>
      <c r="I16" s="8" t="s">
        <v>83</v>
      </c>
      <c r="J16" s="8" t="s">
        <v>35</v>
      </c>
      <c r="K16" s="8" t="s">
        <v>36</v>
      </c>
      <c r="L16" s="9">
        <v>6</v>
      </c>
      <c r="M16" t="str">
        <f t="shared" si="0"/>
        <v>Đạt</v>
      </c>
    </row>
    <row r="17" spans="1:13" ht="15.75" customHeight="1" x14ac:dyDescent="0.25">
      <c r="A17" s="6">
        <f>IF(B17&lt;&gt;"",SUBTOTAL(103,$B$3:B17),"")</f>
        <v>15</v>
      </c>
      <c r="B17" s="7" t="s">
        <v>289</v>
      </c>
      <c r="C17" s="7" t="s">
        <v>166</v>
      </c>
      <c r="D17" s="7" t="s">
        <v>253</v>
      </c>
      <c r="E17" s="10" t="s">
        <v>2</v>
      </c>
      <c r="F17" s="13">
        <v>29837</v>
      </c>
      <c r="G17" s="10" t="s">
        <v>67</v>
      </c>
      <c r="H17" s="7" t="s">
        <v>167</v>
      </c>
      <c r="I17" s="8" t="s">
        <v>80</v>
      </c>
      <c r="J17" s="8" t="s">
        <v>35</v>
      </c>
      <c r="K17" s="8" t="s">
        <v>36</v>
      </c>
      <c r="L17" s="9">
        <v>9</v>
      </c>
      <c r="M17" t="str">
        <f t="shared" si="0"/>
        <v>Đạt</v>
      </c>
    </row>
    <row r="18" spans="1:13" ht="15.75" customHeight="1" x14ac:dyDescent="0.25">
      <c r="A18" s="6">
        <f>IF(B18&lt;&gt;"",SUBTOTAL(103,$B$3:B18),"")</f>
        <v>16</v>
      </c>
      <c r="B18" s="7" t="s">
        <v>289</v>
      </c>
      <c r="C18" s="7" t="s">
        <v>169</v>
      </c>
      <c r="D18" s="7" t="s">
        <v>236</v>
      </c>
      <c r="E18" s="10" t="s">
        <v>2</v>
      </c>
      <c r="F18" s="13">
        <v>31024</v>
      </c>
      <c r="G18" s="10" t="s">
        <v>4</v>
      </c>
      <c r="H18" s="7" t="s">
        <v>167</v>
      </c>
      <c r="I18" s="8" t="s">
        <v>91</v>
      </c>
      <c r="J18" s="8" t="s">
        <v>35</v>
      </c>
      <c r="K18" s="8" t="s">
        <v>36</v>
      </c>
      <c r="L18" s="9">
        <v>4</v>
      </c>
      <c r="M18" t="str">
        <f t="shared" si="0"/>
        <v>Không đạt</v>
      </c>
    </row>
    <row r="19" spans="1:13" ht="15.75" customHeight="1" x14ac:dyDescent="0.25">
      <c r="A19" s="6">
        <f>IF(B19&lt;&gt;"",SUBTOTAL(103,$B$3:B19),"")</f>
        <v>17</v>
      </c>
      <c r="B19" s="7" t="s">
        <v>289</v>
      </c>
      <c r="C19" s="7" t="s">
        <v>58</v>
      </c>
      <c r="D19" s="7" t="s">
        <v>254</v>
      </c>
      <c r="E19" s="10" t="s">
        <v>2</v>
      </c>
      <c r="F19" s="13">
        <v>33948</v>
      </c>
      <c r="G19" s="10" t="s">
        <v>22</v>
      </c>
      <c r="H19" s="7" t="s">
        <v>59</v>
      </c>
      <c r="I19" s="8" t="s">
        <v>157</v>
      </c>
      <c r="J19" s="8" t="s">
        <v>35</v>
      </c>
      <c r="K19" s="8" t="s">
        <v>36</v>
      </c>
      <c r="L19" s="9">
        <v>2</v>
      </c>
      <c r="M19" t="str">
        <f t="shared" si="0"/>
        <v>Không đạt</v>
      </c>
    </row>
    <row r="20" spans="1:13" ht="15.75" customHeight="1" x14ac:dyDescent="0.25">
      <c r="A20" s="6">
        <f>IF(B20&lt;&gt;"",SUBTOTAL(103,$B$3:B20),"")</f>
        <v>18</v>
      </c>
      <c r="B20" s="7" t="s">
        <v>290</v>
      </c>
      <c r="C20" s="7" t="s">
        <v>27</v>
      </c>
      <c r="D20" s="7" t="s">
        <v>255</v>
      </c>
      <c r="E20" s="10" t="s">
        <v>2</v>
      </c>
      <c r="F20" s="13">
        <v>30895</v>
      </c>
      <c r="G20" s="10" t="s">
        <v>28</v>
      </c>
      <c r="H20" s="7" t="s">
        <v>29</v>
      </c>
      <c r="I20" s="8" t="s">
        <v>159</v>
      </c>
      <c r="J20" s="8" t="s">
        <v>35</v>
      </c>
      <c r="K20" s="8" t="s">
        <v>36</v>
      </c>
      <c r="L20" s="9">
        <v>1</v>
      </c>
      <c r="M20" t="str">
        <f t="shared" si="0"/>
        <v>Không đạt</v>
      </c>
    </row>
    <row r="21" spans="1:13" ht="15.75" customHeight="1" x14ac:dyDescent="0.25">
      <c r="A21" s="6">
        <f>IF(B21&lt;&gt;"",SUBTOTAL(103,$B$3:B21),"")</f>
        <v>19</v>
      </c>
      <c r="B21" s="7" t="s">
        <v>290</v>
      </c>
      <c r="C21" s="7" t="s">
        <v>70</v>
      </c>
      <c r="D21" s="7" t="s">
        <v>256</v>
      </c>
      <c r="E21" s="10" t="s">
        <v>2</v>
      </c>
      <c r="F21" s="13">
        <v>32752</v>
      </c>
      <c r="G21" s="10" t="s">
        <v>71</v>
      </c>
      <c r="H21" s="7" t="s">
        <v>72</v>
      </c>
      <c r="I21" s="8" t="s">
        <v>163</v>
      </c>
      <c r="J21" s="8" t="s">
        <v>35</v>
      </c>
      <c r="K21" s="8" t="s">
        <v>36</v>
      </c>
      <c r="L21" s="9"/>
      <c r="M21" t="str">
        <f t="shared" si="0"/>
        <v>Không đạt</v>
      </c>
    </row>
    <row r="22" spans="1:13" ht="15.75" customHeight="1" x14ac:dyDescent="0.25">
      <c r="A22" s="6">
        <f>IF(B22&lt;&gt;"",SUBTOTAL(103,$B$3:B22),"")</f>
        <v>20</v>
      </c>
      <c r="B22" s="7" t="s">
        <v>290</v>
      </c>
      <c r="C22" s="7" t="s">
        <v>66</v>
      </c>
      <c r="D22" s="7" t="s">
        <v>257</v>
      </c>
      <c r="E22" s="10" t="s">
        <v>2</v>
      </c>
      <c r="F22" s="13">
        <v>28985</v>
      </c>
      <c r="G22" s="10" t="s">
        <v>67</v>
      </c>
      <c r="H22" s="7" t="s">
        <v>68</v>
      </c>
      <c r="I22" s="8" t="s">
        <v>165</v>
      </c>
      <c r="J22" s="8" t="s">
        <v>35</v>
      </c>
      <c r="K22" s="8" t="s">
        <v>36</v>
      </c>
      <c r="L22" s="9"/>
      <c r="M22" t="str">
        <f t="shared" si="0"/>
        <v>Không đạt</v>
      </c>
    </row>
    <row r="23" spans="1:13" ht="15.75" customHeight="1" x14ac:dyDescent="0.25">
      <c r="A23" s="6">
        <f>IF(B23&lt;&gt;"",SUBTOTAL(103,$B$3:B23),"")</f>
        <v>21</v>
      </c>
      <c r="B23" s="7" t="s">
        <v>290</v>
      </c>
      <c r="C23" s="7" t="s">
        <v>62</v>
      </c>
      <c r="D23" s="7" t="s">
        <v>258</v>
      </c>
      <c r="E23" s="10" t="s">
        <v>2</v>
      </c>
      <c r="F23" s="13">
        <v>31322</v>
      </c>
      <c r="G23" s="10" t="s">
        <v>63</v>
      </c>
      <c r="H23" s="7" t="s">
        <v>64</v>
      </c>
      <c r="I23" s="8" t="s">
        <v>173</v>
      </c>
      <c r="J23" s="8" t="s">
        <v>35</v>
      </c>
      <c r="K23" s="8" t="s">
        <v>36</v>
      </c>
      <c r="L23" s="9"/>
      <c r="M23" t="str">
        <f t="shared" si="0"/>
        <v>Không đạt</v>
      </c>
    </row>
    <row r="24" spans="1:13" ht="15.75" customHeight="1" x14ac:dyDescent="0.25">
      <c r="A24" s="6">
        <f>IF(B24&lt;&gt;"",SUBTOTAL(103,$B$3:B24),"")</f>
        <v>22</v>
      </c>
      <c r="B24" s="7" t="s">
        <v>291</v>
      </c>
      <c r="C24" s="7" t="s">
        <v>102</v>
      </c>
      <c r="D24" s="7" t="s">
        <v>259</v>
      </c>
      <c r="E24" s="10" t="s">
        <v>2</v>
      </c>
      <c r="F24" s="13">
        <v>29590</v>
      </c>
      <c r="G24" s="10" t="s">
        <v>103</v>
      </c>
      <c r="H24" s="7" t="s">
        <v>104</v>
      </c>
      <c r="I24" s="8" t="s">
        <v>168</v>
      </c>
      <c r="J24" s="8" t="s">
        <v>35</v>
      </c>
      <c r="K24" s="8" t="s">
        <v>36</v>
      </c>
      <c r="L24" s="9"/>
      <c r="M24" t="str">
        <f t="shared" si="0"/>
        <v>Không đạt</v>
      </c>
    </row>
    <row r="25" spans="1:13" ht="15.75" customHeight="1" x14ac:dyDescent="0.25">
      <c r="A25" s="6">
        <f>IF(B25&lt;&gt;"",SUBTOTAL(103,$B$3:B25),"")</f>
        <v>23</v>
      </c>
      <c r="B25" s="7" t="s">
        <v>291</v>
      </c>
      <c r="C25" s="7" t="s">
        <v>96</v>
      </c>
      <c r="D25" s="7" t="s">
        <v>260</v>
      </c>
      <c r="E25" s="10" t="s">
        <v>2</v>
      </c>
      <c r="F25" s="13">
        <v>30077</v>
      </c>
      <c r="G25" s="10" t="s">
        <v>74</v>
      </c>
      <c r="H25" s="7" t="s">
        <v>97</v>
      </c>
      <c r="I25" s="8" t="s">
        <v>170</v>
      </c>
      <c r="J25" s="8" t="s">
        <v>35</v>
      </c>
      <c r="K25" s="8" t="s">
        <v>36</v>
      </c>
      <c r="L25" s="9"/>
      <c r="M25" t="str">
        <f t="shared" si="0"/>
        <v>Không đạt</v>
      </c>
    </row>
    <row r="26" spans="1:13" ht="15.75" customHeight="1" x14ac:dyDescent="0.25">
      <c r="A26" s="6">
        <f>IF(B26&lt;&gt;"",SUBTOTAL(103,$B$3:B26),"")</f>
        <v>24</v>
      </c>
      <c r="B26" s="7" t="s">
        <v>291</v>
      </c>
      <c r="C26" s="7" t="s">
        <v>50</v>
      </c>
      <c r="D26" s="7" t="s">
        <v>258</v>
      </c>
      <c r="E26" s="10" t="s">
        <v>2</v>
      </c>
      <c r="F26" s="13">
        <v>30384</v>
      </c>
      <c r="G26" s="10" t="s">
        <v>51</v>
      </c>
      <c r="H26" s="7" t="s">
        <v>52</v>
      </c>
      <c r="I26" s="8" t="s">
        <v>60</v>
      </c>
      <c r="J26" s="8" t="s">
        <v>35</v>
      </c>
      <c r="K26" s="8" t="s">
        <v>36</v>
      </c>
      <c r="L26" s="9"/>
      <c r="M26" t="str">
        <f t="shared" si="0"/>
        <v>Không đạt</v>
      </c>
    </row>
    <row r="27" spans="1:13" ht="15.75" customHeight="1" x14ac:dyDescent="0.25">
      <c r="A27" s="6">
        <f>IF(B27&lt;&gt;"",SUBTOTAL(103,$B$3:B27),"")</f>
        <v>25</v>
      </c>
      <c r="B27" s="7" t="s">
        <v>291</v>
      </c>
      <c r="C27" s="7" t="s">
        <v>84</v>
      </c>
      <c r="D27" s="7" t="s">
        <v>238</v>
      </c>
      <c r="E27" s="10" t="s">
        <v>2</v>
      </c>
      <c r="F27" s="13">
        <v>30730</v>
      </c>
      <c r="G27" s="10" t="s">
        <v>85</v>
      </c>
      <c r="H27" s="7" t="s">
        <v>86</v>
      </c>
      <c r="I27" s="8" t="s">
        <v>30</v>
      </c>
      <c r="J27" s="8" t="s">
        <v>35</v>
      </c>
      <c r="K27" s="8" t="s">
        <v>36</v>
      </c>
      <c r="L27" s="9"/>
      <c r="M27" t="str">
        <f t="shared" si="0"/>
        <v>Không đạt</v>
      </c>
    </row>
    <row r="28" spans="1:13" ht="15.75" customHeight="1" x14ac:dyDescent="0.25">
      <c r="A28" s="6">
        <f>IF(B28&lt;&gt;"",SUBTOTAL(103,$B$3:B28),"")</f>
        <v>26</v>
      </c>
      <c r="B28" s="7" t="s">
        <v>291</v>
      </c>
      <c r="C28" s="7" t="s">
        <v>106</v>
      </c>
      <c r="D28" s="7" t="s">
        <v>261</v>
      </c>
      <c r="E28" s="10" t="s">
        <v>2</v>
      </c>
      <c r="F28" s="13">
        <v>32658</v>
      </c>
      <c r="G28" s="10" t="s">
        <v>107</v>
      </c>
      <c r="H28" s="7" t="s">
        <v>108</v>
      </c>
      <c r="I28" s="8" t="s">
        <v>65</v>
      </c>
      <c r="J28" s="8" t="s">
        <v>35</v>
      </c>
      <c r="K28" s="8" t="s">
        <v>36</v>
      </c>
      <c r="L28" s="9"/>
      <c r="M28" t="str">
        <f t="shared" si="0"/>
        <v>Không đạt</v>
      </c>
    </row>
    <row r="29" spans="1:13" ht="15.75" customHeight="1" x14ac:dyDescent="0.25">
      <c r="A29" s="6">
        <f>IF(B29&lt;&gt;"",SUBTOTAL(103,$B$3:B29),"")</f>
        <v>27</v>
      </c>
      <c r="B29" s="7" t="s">
        <v>291</v>
      </c>
      <c r="C29" s="7" t="s">
        <v>92</v>
      </c>
      <c r="D29" s="7" t="s">
        <v>235</v>
      </c>
      <c r="E29" s="10" t="s">
        <v>2</v>
      </c>
      <c r="F29" s="13">
        <v>29488</v>
      </c>
      <c r="G29" s="10" t="s">
        <v>93</v>
      </c>
      <c r="H29" s="7" t="s">
        <v>94</v>
      </c>
      <c r="I29" s="8" t="s">
        <v>69</v>
      </c>
      <c r="J29" s="8" t="s">
        <v>35</v>
      </c>
      <c r="K29" s="8" t="s">
        <v>36</v>
      </c>
      <c r="L29" s="9"/>
      <c r="M29" t="str">
        <f t="shared" si="0"/>
        <v>Không đạt</v>
      </c>
    </row>
    <row r="30" spans="1:13" ht="15.75" customHeight="1" x14ac:dyDescent="0.25">
      <c r="A30" s="6">
        <f>IF(B30&lt;&gt;"",SUBTOTAL(103,$B$3:B30),"")</f>
        <v>28</v>
      </c>
      <c r="B30" s="7" t="s">
        <v>291</v>
      </c>
      <c r="C30" s="7" t="s">
        <v>99</v>
      </c>
      <c r="D30" s="7" t="s">
        <v>262</v>
      </c>
      <c r="E30" s="10" t="s">
        <v>2</v>
      </c>
      <c r="F30" s="13">
        <v>30647</v>
      </c>
      <c r="G30" s="10" t="s">
        <v>42</v>
      </c>
      <c r="H30" s="7" t="s">
        <v>100</v>
      </c>
      <c r="I30" s="8" t="s">
        <v>65</v>
      </c>
      <c r="J30" s="8" t="s">
        <v>35</v>
      </c>
      <c r="K30" s="8" t="s">
        <v>36</v>
      </c>
      <c r="L30" s="9"/>
      <c r="M30" t="str">
        <f t="shared" si="0"/>
        <v>Không đạt</v>
      </c>
    </row>
    <row r="31" spans="1:13" ht="15.75" customHeight="1" x14ac:dyDescent="0.25">
      <c r="A31" s="6">
        <f>IF(B31&lt;&gt;"",SUBTOTAL(103,$B$3:B31),"")</f>
        <v>29</v>
      </c>
      <c r="B31" s="7" t="s">
        <v>291</v>
      </c>
      <c r="C31" s="7" t="s">
        <v>31</v>
      </c>
      <c r="D31" s="7" t="s">
        <v>263</v>
      </c>
      <c r="E31" s="10" t="s">
        <v>2</v>
      </c>
      <c r="F31" s="13">
        <v>30322</v>
      </c>
      <c r="G31" s="10" t="s">
        <v>32</v>
      </c>
      <c r="H31" s="7" t="s">
        <v>33</v>
      </c>
      <c r="I31" s="8" t="s">
        <v>105</v>
      </c>
      <c r="J31" s="8" t="s">
        <v>35</v>
      </c>
      <c r="K31" s="8" t="s">
        <v>36</v>
      </c>
      <c r="L31" s="9"/>
      <c r="M31" t="str">
        <f t="shared" si="0"/>
        <v>Không đạt</v>
      </c>
    </row>
    <row r="32" spans="1:13" ht="15.75" customHeight="1" x14ac:dyDescent="0.25">
      <c r="A32" s="6">
        <f>IF(B32&lt;&gt;"",SUBTOTAL(103,$B$3:B32),"")</f>
        <v>30</v>
      </c>
      <c r="B32" s="7" t="s">
        <v>292</v>
      </c>
      <c r="C32" s="7" t="s">
        <v>190</v>
      </c>
      <c r="D32" s="7" t="s">
        <v>264</v>
      </c>
      <c r="E32" s="10" t="s">
        <v>2</v>
      </c>
      <c r="F32" s="13">
        <v>30718</v>
      </c>
      <c r="G32" s="10" t="s">
        <v>18</v>
      </c>
      <c r="H32" s="7" t="s">
        <v>191</v>
      </c>
      <c r="I32" s="8" t="s">
        <v>98</v>
      </c>
      <c r="J32" s="8" t="s">
        <v>35</v>
      </c>
      <c r="K32" s="8" t="s">
        <v>36</v>
      </c>
      <c r="L32" s="9"/>
      <c r="M32" t="str">
        <f t="shared" si="0"/>
        <v>Không đạt</v>
      </c>
    </row>
    <row r="33" spans="1:13" ht="15.75" customHeight="1" x14ac:dyDescent="0.25">
      <c r="A33" s="6">
        <f>IF(B33&lt;&gt;"",SUBTOTAL(103,$B$3:B33),"")</f>
        <v>31</v>
      </c>
      <c r="B33" s="7" t="s">
        <v>292</v>
      </c>
      <c r="C33" s="7" t="s">
        <v>201</v>
      </c>
      <c r="D33" s="7" t="s">
        <v>265</v>
      </c>
      <c r="E33" s="10" t="s">
        <v>2</v>
      </c>
      <c r="F33" s="13">
        <v>30798</v>
      </c>
      <c r="G33" s="10" t="s">
        <v>13</v>
      </c>
      <c r="H33" s="7" t="s">
        <v>202</v>
      </c>
      <c r="I33" s="8" t="s">
        <v>53</v>
      </c>
      <c r="J33" s="8" t="s">
        <v>35</v>
      </c>
      <c r="K33" s="8" t="s">
        <v>36</v>
      </c>
      <c r="L33" s="9"/>
      <c r="M33" t="str">
        <f t="shared" si="0"/>
        <v>Không đạt</v>
      </c>
    </row>
    <row r="34" spans="1:13" ht="15.75" customHeight="1" x14ac:dyDescent="0.25">
      <c r="A34" s="6">
        <f>IF(B34&lt;&gt;"",SUBTOTAL(103,$B$3:B34),"")</f>
        <v>32</v>
      </c>
      <c r="B34" s="7" t="s">
        <v>292</v>
      </c>
      <c r="C34" s="7" t="s">
        <v>204</v>
      </c>
      <c r="D34" s="7" t="s">
        <v>266</v>
      </c>
      <c r="E34" s="10" t="s">
        <v>11</v>
      </c>
      <c r="F34" s="13">
        <v>35789</v>
      </c>
      <c r="G34" s="10" t="s">
        <v>205</v>
      </c>
      <c r="H34" s="7" t="s">
        <v>202</v>
      </c>
      <c r="I34" s="8" t="s">
        <v>87</v>
      </c>
      <c r="J34" s="8" t="s">
        <v>35</v>
      </c>
      <c r="K34" s="8" t="s">
        <v>36</v>
      </c>
      <c r="L34" s="9"/>
      <c r="M34" t="str">
        <f t="shared" si="0"/>
        <v>Không đạt</v>
      </c>
    </row>
    <row r="35" spans="1:13" ht="15.75" customHeight="1" x14ac:dyDescent="0.25">
      <c r="A35" s="6">
        <f>IF(B35&lt;&gt;"",SUBTOTAL(103,$B$3:B35),"")</f>
        <v>33</v>
      </c>
      <c r="B35" s="7" t="s">
        <v>292</v>
      </c>
      <c r="C35" s="7" t="s">
        <v>180</v>
      </c>
      <c r="D35" s="7" t="s">
        <v>267</v>
      </c>
      <c r="E35" s="10" t="s">
        <v>2</v>
      </c>
      <c r="F35" s="13">
        <v>32118</v>
      </c>
      <c r="G35" s="10" t="s">
        <v>71</v>
      </c>
      <c r="H35" s="7" t="s">
        <v>181</v>
      </c>
      <c r="I35" s="8" t="s">
        <v>109</v>
      </c>
      <c r="J35" s="8" t="s">
        <v>35</v>
      </c>
      <c r="K35" s="8" t="s">
        <v>36</v>
      </c>
      <c r="L35" s="9"/>
      <c r="M35" t="str">
        <f t="shared" si="0"/>
        <v>Không đạt</v>
      </c>
    </row>
    <row r="36" spans="1:13" ht="15.75" customHeight="1" x14ac:dyDescent="0.25">
      <c r="A36" s="6">
        <f>IF(B36&lt;&gt;"",SUBTOTAL(103,$B$3:B36),"")</f>
        <v>34</v>
      </c>
      <c r="B36" s="7" t="s">
        <v>292</v>
      </c>
      <c r="C36" s="7" t="s">
        <v>177</v>
      </c>
      <c r="D36" s="7" t="s">
        <v>262</v>
      </c>
      <c r="E36" s="10" t="s">
        <v>2</v>
      </c>
      <c r="F36" s="13">
        <v>32329</v>
      </c>
      <c r="G36" s="10" t="s">
        <v>38</v>
      </c>
      <c r="H36" s="7" t="s">
        <v>178</v>
      </c>
      <c r="I36" s="8" t="s">
        <v>95</v>
      </c>
      <c r="J36" s="8" t="s">
        <v>35</v>
      </c>
      <c r="K36" s="8" t="s">
        <v>36</v>
      </c>
      <c r="L36" s="9"/>
      <c r="M36" t="str">
        <f t="shared" si="0"/>
        <v>Không đạt</v>
      </c>
    </row>
    <row r="37" spans="1:13" ht="15.75" customHeight="1" x14ac:dyDescent="0.25">
      <c r="A37" s="6">
        <f>IF(B37&lt;&gt;"",SUBTOTAL(103,$B$3:B37),"")</f>
        <v>35</v>
      </c>
      <c r="B37" s="7" t="s">
        <v>292</v>
      </c>
      <c r="C37" s="7" t="s">
        <v>186</v>
      </c>
      <c r="D37" s="7" t="s">
        <v>268</v>
      </c>
      <c r="E37" s="10" t="s">
        <v>2</v>
      </c>
      <c r="F37" s="13">
        <v>30508</v>
      </c>
      <c r="G37" s="10" t="s">
        <v>187</v>
      </c>
      <c r="H37" s="7" t="s">
        <v>188</v>
      </c>
      <c r="I37" s="8" t="s">
        <v>101</v>
      </c>
      <c r="J37" s="8" t="s">
        <v>35</v>
      </c>
      <c r="K37" s="8" t="s">
        <v>36</v>
      </c>
      <c r="L37" s="9"/>
      <c r="M37" t="str">
        <f t="shared" si="0"/>
        <v>Không đạt</v>
      </c>
    </row>
    <row r="38" spans="1:13" ht="15.75" customHeight="1" x14ac:dyDescent="0.25">
      <c r="A38" s="6">
        <f>IF(B38&lt;&gt;"",SUBTOTAL(103,$B$3:B38),"")</f>
        <v>36</v>
      </c>
      <c r="B38" s="7" t="s">
        <v>292</v>
      </c>
      <c r="C38" s="7" t="s">
        <v>183</v>
      </c>
      <c r="D38" s="7" t="s">
        <v>269</v>
      </c>
      <c r="E38" s="10" t="s">
        <v>2</v>
      </c>
      <c r="F38" s="13">
        <v>30966</v>
      </c>
      <c r="G38" s="10" t="s">
        <v>93</v>
      </c>
      <c r="H38" s="7" t="s">
        <v>184</v>
      </c>
      <c r="I38" s="8" t="s">
        <v>34</v>
      </c>
      <c r="J38" s="8" t="s">
        <v>35</v>
      </c>
      <c r="K38" s="8" t="s">
        <v>36</v>
      </c>
      <c r="L38" s="9"/>
      <c r="M38" t="str">
        <f t="shared" si="0"/>
        <v>Không đạt</v>
      </c>
    </row>
    <row r="39" spans="1:13" ht="15.75" customHeight="1" x14ac:dyDescent="0.25">
      <c r="A39" s="6">
        <f>IF(B39&lt;&gt;"",SUBTOTAL(103,$B$3:B39),"")</f>
        <v>37</v>
      </c>
      <c r="B39" s="7" t="s">
        <v>292</v>
      </c>
      <c r="C39" s="7" t="s">
        <v>193</v>
      </c>
      <c r="D39" s="7" t="s">
        <v>233</v>
      </c>
      <c r="E39" s="10" t="s">
        <v>2</v>
      </c>
      <c r="F39" s="13">
        <v>32487</v>
      </c>
      <c r="G39" s="10" t="s">
        <v>42</v>
      </c>
      <c r="H39" s="7" t="s">
        <v>194</v>
      </c>
      <c r="I39" s="8" t="s">
        <v>192</v>
      </c>
      <c r="J39" s="8" t="s">
        <v>35</v>
      </c>
      <c r="K39" s="8" t="s">
        <v>36</v>
      </c>
      <c r="L39" s="9"/>
      <c r="M39" t="str">
        <f t="shared" si="0"/>
        <v>Không đạt</v>
      </c>
    </row>
    <row r="40" spans="1:13" ht="15.75" customHeight="1" x14ac:dyDescent="0.25">
      <c r="A40" s="6">
        <f>IF(B40&lt;&gt;"",SUBTOTAL(103,$B$3:B40),"")</f>
        <v>38</v>
      </c>
      <c r="B40" s="7" t="s">
        <v>292</v>
      </c>
      <c r="C40" s="7" t="s">
        <v>174</v>
      </c>
      <c r="D40" s="7" t="s">
        <v>270</v>
      </c>
      <c r="E40" s="10" t="s">
        <v>2</v>
      </c>
      <c r="F40" s="13">
        <v>31391</v>
      </c>
      <c r="G40" s="10" t="s">
        <v>22</v>
      </c>
      <c r="H40" s="7" t="s">
        <v>175</v>
      </c>
      <c r="I40" s="8" t="s">
        <v>203</v>
      </c>
      <c r="J40" s="8" t="s">
        <v>35</v>
      </c>
      <c r="K40" s="8" t="s">
        <v>36</v>
      </c>
      <c r="L40" s="9"/>
      <c r="M40" t="str">
        <f t="shared" si="0"/>
        <v>Không đạt</v>
      </c>
    </row>
    <row r="41" spans="1:13" ht="15.75" customHeight="1" x14ac:dyDescent="0.25">
      <c r="A41" s="6">
        <f>IF(B41&lt;&gt;"",SUBTOTAL(103,$B$3:B41),"")</f>
        <v>39</v>
      </c>
      <c r="B41" s="7" t="s">
        <v>292</v>
      </c>
      <c r="C41" s="7" t="s">
        <v>196</v>
      </c>
      <c r="D41" s="7" t="s">
        <v>271</v>
      </c>
      <c r="E41" s="10" t="s">
        <v>2</v>
      </c>
      <c r="F41" s="13">
        <v>31386</v>
      </c>
      <c r="G41" s="10" t="s">
        <v>71</v>
      </c>
      <c r="H41" s="7" t="s">
        <v>197</v>
      </c>
      <c r="I41" s="8" t="s">
        <v>206</v>
      </c>
      <c r="J41" s="8" t="s">
        <v>35</v>
      </c>
      <c r="K41" s="8" t="s">
        <v>36</v>
      </c>
      <c r="L41" s="9"/>
      <c r="M41" t="str">
        <f t="shared" si="0"/>
        <v>Không đạt</v>
      </c>
    </row>
    <row r="42" spans="1:13" ht="15.75" customHeight="1" x14ac:dyDescent="0.25">
      <c r="A42" s="6">
        <f>IF(B42&lt;&gt;"",SUBTOTAL(103,$B$3:B42),"")</f>
        <v>40</v>
      </c>
      <c r="B42" s="7" t="s">
        <v>292</v>
      </c>
      <c r="C42" s="7" t="s">
        <v>199</v>
      </c>
      <c r="D42" s="7" t="s">
        <v>240</v>
      </c>
      <c r="E42" s="10" t="s">
        <v>2</v>
      </c>
      <c r="F42" s="13">
        <v>31098</v>
      </c>
      <c r="G42" s="10" t="s">
        <v>28</v>
      </c>
      <c r="H42" s="7" t="s">
        <v>197</v>
      </c>
      <c r="I42" s="8" t="s">
        <v>182</v>
      </c>
      <c r="J42" s="8" t="s">
        <v>35</v>
      </c>
      <c r="K42" s="8" t="s">
        <v>36</v>
      </c>
      <c r="L42" s="9"/>
      <c r="M42" t="str">
        <f t="shared" si="0"/>
        <v>Không đạt</v>
      </c>
    </row>
    <row r="43" spans="1:13" ht="15.75" customHeight="1" x14ac:dyDescent="0.25">
      <c r="A43" s="6">
        <f>IF(B43&lt;&gt;"",SUBTOTAL(103,$B$3:B43),"")</f>
        <v>41</v>
      </c>
      <c r="B43" s="7" t="s">
        <v>293</v>
      </c>
      <c r="C43" s="7" t="s">
        <v>285</v>
      </c>
      <c r="D43" s="7" t="s">
        <v>282</v>
      </c>
      <c r="E43" s="10" t="s">
        <v>2</v>
      </c>
      <c r="F43" s="15">
        <v>35737</v>
      </c>
      <c r="G43" s="16" t="s">
        <v>13</v>
      </c>
      <c r="H43" s="7" t="s">
        <v>117</v>
      </c>
      <c r="I43" s="8" t="s">
        <v>179</v>
      </c>
      <c r="J43" s="8" t="s">
        <v>35</v>
      </c>
      <c r="K43" s="8" t="s">
        <v>36</v>
      </c>
      <c r="L43" s="9"/>
      <c r="M43" t="str">
        <f t="shared" si="0"/>
        <v>Không đạt</v>
      </c>
    </row>
    <row r="44" spans="1:13" ht="15.75" customHeight="1" x14ac:dyDescent="0.25">
      <c r="A44" s="6">
        <f>IF(B44&lt;&gt;"",SUBTOTAL(103,$B$3:B44),"")</f>
        <v>42</v>
      </c>
      <c r="B44" s="7" t="s">
        <v>293</v>
      </c>
      <c r="C44" s="7" t="s">
        <v>118</v>
      </c>
      <c r="D44" s="7" t="s">
        <v>272</v>
      </c>
      <c r="E44" s="10" t="s">
        <v>2</v>
      </c>
      <c r="F44" s="13">
        <v>28914</v>
      </c>
      <c r="G44" s="10" t="s">
        <v>55</v>
      </c>
      <c r="H44" s="7" t="s">
        <v>119</v>
      </c>
      <c r="I44" s="8" t="s">
        <v>189</v>
      </c>
      <c r="J44" s="8" t="s">
        <v>35</v>
      </c>
      <c r="K44" s="8" t="s">
        <v>36</v>
      </c>
      <c r="L44" s="9"/>
      <c r="M44" t="str">
        <f t="shared" si="0"/>
        <v>Không đạt</v>
      </c>
    </row>
    <row r="45" spans="1:13" ht="15.75" customHeight="1" x14ac:dyDescent="0.25">
      <c r="A45" s="6">
        <f>IF(B45&lt;&gt;"",SUBTOTAL(103,$B$3:B45),"")</f>
        <v>43</v>
      </c>
      <c r="B45" s="7" t="s">
        <v>293</v>
      </c>
      <c r="C45" s="7" t="s">
        <v>110</v>
      </c>
      <c r="D45" s="7" t="s">
        <v>273</v>
      </c>
      <c r="E45" s="10" t="s">
        <v>2</v>
      </c>
      <c r="F45" s="13">
        <v>30385</v>
      </c>
      <c r="G45" s="10" t="s">
        <v>111</v>
      </c>
      <c r="H45" s="7" t="s">
        <v>112</v>
      </c>
      <c r="I45" s="8" t="s">
        <v>185</v>
      </c>
      <c r="J45" s="8" t="s">
        <v>35</v>
      </c>
      <c r="K45" s="8" t="s">
        <v>36</v>
      </c>
      <c r="L45" s="9"/>
      <c r="M45" t="str">
        <f t="shared" si="0"/>
        <v>Không đạt</v>
      </c>
    </row>
    <row r="46" spans="1:13" ht="15.75" customHeight="1" x14ac:dyDescent="0.25">
      <c r="A46" s="6">
        <f>IF(B46&lt;&gt;"",SUBTOTAL(103,$B$3:B46),"")</f>
        <v>44</v>
      </c>
      <c r="B46" s="7" t="s">
        <v>293</v>
      </c>
      <c r="C46" s="7" t="s">
        <v>73</v>
      </c>
      <c r="D46" s="7" t="s">
        <v>274</v>
      </c>
      <c r="E46" s="10" t="s">
        <v>2</v>
      </c>
      <c r="F46" s="13">
        <v>30352</v>
      </c>
      <c r="G46" s="10" t="s">
        <v>74</v>
      </c>
      <c r="H46" s="7" t="s">
        <v>75</v>
      </c>
      <c r="I46" s="8" t="s">
        <v>195</v>
      </c>
      <c r="J46" s="8" t="s">
        <v>35</v>
      </c>
      <c r="K46" s="8" t="s">
        <v>36</v>
      </c>
      <c r="L46" s="9"/>
      <c r="M46" t="str">
        <f t="shared" si="0"/>
        <v>Không đạt</v>
      </c>
    </row>
    <row r="47" spans="1:13" ht="15.75" customHeight="1" x14ac:dyDescent="0.25">
      <c r="A47" s="6">
        <f>IF(B47&lt;&gt;"",SUBTOTAL(103,$B$3:B47),"")</f>
        <v>45</v>
      </c>
      <c r="B47" s="7" t="s">
        <v>293</v>
      </c>
      <c r="C47" s="7" t="s">
        <v>114</v>
      </c>
      <c r="D47" s="7" t="s">
        <v>275</v>
      </c>
      <c r="E47" s="10" t="s">
        <v>2</v>
      </c>
      <c r="F47" s="13">
        <v>29645</v>
      </c>
      <c r="G47" s="10" t="s">
        <v>107</v>
      </c>
      <c r="H47" s="7" t="s">
        <v>115</v>
      </c>
      <c r="I47" s="8" t="s">
        <v>176</v>
      </c>
      <c r="J47" s="8" t="s">
        <v>35</v>
      </c>
      <c r="K47" s="8" t="s">
        <v>36</v>
      </c>
      <c r="L47" s="9"/>
      <c r="M47" t="str">
        <f t="shared" si="0"/>
        <v>Không đạt</v>
      </c>
    </row>
    <row r="48" spans="1:13" ht="15.75" customHeight="1" x14ac:dyDescent="0.25">
      <c r="A48" s="6">
        <f>IF(B48&lt;&gt;"",SUBTOTAL(103,$B$3:B48),"")</f>
        <v>46</v>
      </c>
      <c r="B48" s="7" t="s">
        <v>293</v>
      </c>
      <c r="C48" s="7" t="s">
        <v>12</v>
      </c>
      <c r="D48" s="7" t="s">
        <v>284</v>
      </c>
      <c r="E48" s="10" t="s">
        <v>2</v>
      </c>
      <c r="F48" s="13">
        <v>36524</v>
      </c>
      <c r="G48" s="10" t="s">
        <v>13</v>
      </c>
      <c r="H48" s="7" t="s">
        <v>14</v>
      </c>
      <c r="I48" s="8" t="s">
        <v>198</v>
      </c>
      <c r="J48" s="8" t="s">
        <v>35</v>
      </c>
      <c r="K48" s="8" t="s">
        <v>36</v>
      </c>
      <c r="L48" s="9"/>
      <c r="M48" t="str">
        <f t="shared" si="0"/>
        <v>Không đạt</v>
      </c>
    </row>
    <row r="49" spans="1:13" ht="15.75" customHeight="1" x14ac:dyDescent="0.25">
      <c r="A49" s="6">
        <f>IF(B49&lt;&gt;"",SUBTOTAL(103,$B$3:B49),"")</f>
        <v>47</v>
      </c>
      <c r="B49" s="7" t="s">
        <v>294</v>
      </c>
      <c r="C49" s="7" t="s">
        <v>24</v>
      </c>
      <c r="D49" s="7" t="s">
        <v>235</v>
      </c>
      <c r="E49" s="10" t="s">
        <v>2</v>
      </c>
      <c r="F49" s="13">
        <v>30065</v>
      </c>
      <c r="G49" s="10" t="s">
        <v>13</v>
      </c>
      <c r="H49" s="7" t="s">
        <v>25</v>
      </c>
      <c r="I49" s="8" t="s">
        <v>200</v>
      </c>
      <c r="J49" s="8" t="s">
        <v>35</v>
      </c>
      <c r="K49" s="8" t="s">
        <v>36</v>
      </c>
      <c r="L49" s="9"/>
      <c r="M49" t="str">
        <f t="shared" si="0"/>
        <v>Không đạt</v>
      </c>
    </row>
    <row r="50" spans="1:13" ht="15.75" customHeight="1" x14ac:dyDescent="0.25">
      <c r="A50" s="6">
        <f>IF(B50&lt;&gt;"",SUBTOTAL(103,$B$3:B50),"")</f>
        <v>48</v>
      </c>
      <c r="B50" s="7" t="s">
        <v>294</v>
      </c>
      <c r="C50" s="7" t="s">
        <v>41</v>
      </c>
      <c r="D50" s="7" t="s">
        <v>238</v>
      </c>
      <c r="E50" s="10" t="s">
        <v>2</v>
      </c>
      <c r="F50" s="13">
        <v>27967</v>
      </c>
      <c r="G50" s="10" t="s">
        <v>42</v>
      </c>
      <c r="H50" s="7" t="s">
        <v>25</v>
      </c>
      <c r="I50" s="8">
        <v>362836486</v>
      </c>
      <c r="J50" s="8" t="s">
        <v>35</v>
      </c>
      <c r="K50" s="8" t="s">
        <v>36</v>
      </c>
      <c r="L50" s="9"/>
      <c r="M50" t="str">
        <f t="shared" si="0"/>
        <v>Không đạt</v>
      </c>
    </row>
    <row r="51" spans="1:13" ht="15.75" customHeight="1" x14ac:dyDescent="0.25">
      <c r="A51" s="6">
        <f>IF(B51&lt;&gt;"",SUBTOTAL(103,$B$3:B51),"")</f>
        <v>49</v>
      </c>
      <c r="B51" s="7" t="s">
        <v>294</v>
      </c>
      <c r="C51" s="7" t="s">
        <v>37</v>
      </c>
      <c r="D51" s="7" t="s">
        <v>242</v>
      </c>
      <c r="E51" s="10" t="s">
        <v>11</v>
      </c>
      <c r="F51" s="13">
        <v>35033</v>
      </c>
      <c r="G51" s="10" t="s">
        <v>38</v>
      </c>
      <c r="H51" s="7" t="s">
        <v>39</v>
      </c>
      <c r="I51" s="8" t="s">
        <v>120</v>
      </c>
      <c r="J51" s="8" t="s">
        <v>35</v>
      </c>
      <c r="K51" s="8" t="s">
        <v>36</v>
      </c>
      <c r="L51" s="9"/>
      <c r="M51" t="str">
        <f t="shared" si="0"/>
        <v>Không đạt</v>
      </c>
    </row>
    <row r="52" spans="1:13" ht="15.75" customHeight="1" x14ac:dyDescent="0.25">
      <c r="A52" s="6">
        <f>IF(B52&lt;&gt;"",SUBTOTAL(103,$B$3:B52),"")</f>
        <v>50</v>
      </c>
      <c r="B52" s="7" t="s">
        <v>294</v>
      </c>
      <c r="C52" s="7" t="s">
        <v>43</v>
      </c>
      <c r="D52" s="7" t="s">
        <v>276</v>
      </c>
      <c r="E52" s="10" t="s">
        <v>2</v>
      </c>
      <c r="F52" s="13">
        <v>29030</v>
      </c>
      <c r="G52" s="10" t="s">
        <v>44</v>
      </c>
      <c r="H52" s="7" t="s">
        <v>45</v>
      </c>
      <c r="I52" s="8" t="s">
        <v>113</v>
      </c>
      <c r="J52" s="8" t="s">
        <v>35</v>
      </c>
      <c r="K52" s="8" t="s">
        <v>36</v>
      </c>
      <c r="L52" s="9"/>
      <c r="M52" t="str">
        <f t="shared" si="0"/>
        <v>Không đạt</v>
      </c>
    </row>
    <row r="53" spans="1:13" ht="15.75" customHeight="1" x14ac:dyDescent="0.25">
      <c r="A53" s="6">
        <f>IF(B53&lt;&gt;"",SUBTOTAL(103,$B$3:B53),"")</f>
        <v>51</v>
      </c>
      <c r="B53" s="7" t="s">
        <v>294</v>
      </c>
      <c r="C53" s="7" t="s">
        <v>46</v>
      </c>
      <c r="D53" s="7" t="s">
        <v>277</v>
      </c>
      <c r="E53" s="10" t="s">
        <v>2</v>
      </c>
      <c r="F53" s="13">
        <v>30650</v>
      </c>
      <c r="G53" s="10" t="s">
        <v>8</v>
      </c>
      <c r="H53" s="7" t="s">
        <v>45</v>
      </c>
      <c r="I53" s="8" t="s">
        <v>76</v>
      </c>
      <c r="J53" s="8" t="s">
        <v>35</v>
      </c>
      <c r="K53" s="8" t="s">
        <v>36</v>
      </c>
      <c r="L53" s="9"/>
      <c r="M53" t="str">
        <f t="shared" si="0"/>
        <v>Không đạt</v>
      </c>
    </row>
    <row r="54" spans="1:13" ht="15.75" customHeight="1" x14ac:dyDescent="0.25">
      <c r="A54" s="6">
        <f>IF(B54&lt;&gt;"",SUBTOTAL(103,$B$3:B54),"")</f>
        <v>52</v>
      </c>
      <c r="B54" s="7" t="s">
        <v>294</v>
      </c>
      <c r="C54" s="7" t="s">
        <v>21</v>
      </c>
      <c r="D54" s="7" t="s">
        <v>278</v>
      </c>
      <c r="E54" s="10" t="s">
        <v>2</v>
      </c>
      <c r="F54" s="13">
        <v>35362</v>
      </c>
      <c r="G54" s="10" t="s">
        <v>22</v>
      </c>
      <c r="H54" s="7" t="s">
        <v>296</v>
      </c>
      <c r="I54" s="8" t="s">
        <v>116</v>
      </c>
      <c r="J54" s="8" t="s">
        <v>35</v>
      </c>
      <c r="K54" s="8" t="s">
        <v>36</v>
      </c>
      <c r="L54" s="9"/>
      <c r="M54" t="str">
        <f t="shared" si="0"/>
        <v>Không đạt</v>
      </c>
    </row>
    <row r="55" spans="1:13" ht="15.75" customHeight="1" x14ac:dyDescent="0.25">
      <c r="A55" s="6">
        <f>IF(B55&lt;&gt;"",SUBTOTAL(103,$B$3:B55),"")</f>
        <v>53</v>
      </c>
      <c r="B55" s="7" t="s">
        <v>295</v>
      </c>
      <c r="C55" s="7" t="s">
        <v>7</v>
      </c>
      <c r="D55" s="7" t="s">
        <v>243</v>
      </c>
      <c r="E55" s="10" t="s">
        <v>2</v>
      </c>
      <c r="F55" s="13">
        <v>31926</v>
      </c>
      <c r="G55" s="10" t="s">
        <v>8</v>
      </c>
      <c r="H55" s="7" t="s">
        <v>9</v>
      </c>
      <c r="I55" s="8" t="s">
        <v>15</v>
      </c>
      <c r="J55" s="8" t="s">
        <v>35</v>
      </c>
      <c r="K55" s="8" t="s">
        <v>36</v>
      </c>
      <c r="L55" s="9"/>
      <c r="M55" t="str">
        <f t="shared" si="0"/>
        <v>Không đạt</v>
      </c>
    </row>
    <row r="56" spans="1:13" ht="15.75" customHeight="1" x14ac:dyDescent="0.25">
      <c r="A56" s="6">
        <f>IF(B56&lt;&gt;"",SUBTOTAL(103,$B$3:B56),"")</f>
        <v>54</v>
      </c>
      <c r="B56" s="7" t="s">
        <v>295</v>
      </c>
      <c r="C56" s="7" t="s">
        <v>3</v>
      </c>
      <c r="D56" s="7" t="s">
        <v>279</v>
      </c>
      <c r="E56" s="10" t="s">
        <v>2</v>
      </c>
      <c r="F56" s="13">
        <v>31529</v>
      </c>
      <c r="G56" s="10" t="s">
        <v>4</v>
      </c>
      <c r="H56" s="7" t="s">
        <v>5</v>
      </c>
      <c r="I56" s="8" t="s">
        <v>26</v>
      </c>
      <c r="J56" s="8" t="s">
        <v>35</v>
      </c>
      <c r="K56" s="8" t="s">
        <v>36</v>
      </c>
      <c r="L56" s="9"/>
      <c r="M56" t="str">
        <f t="shared" si="0"/>
        <v>Không đạt</v>
      </c>
    </row>
    <row r="57" spans="1:13" ht="15.75" customHeight="1" x14ac:dyDescent="0.25">
      <c r="A57" s="6">
        <f>IF(B57&lt;&gt;"",SUBTOTAL(103,$B$3:B57),"")</f>
        <v>55</v>
      </c>
      <c r="B57" s="7" t="s">
        <v>295</v>
      </c>
      <c r="C57" s="7" t="s">
        <v>217</v>
      </c>
      <c r="D57" s="7" t="s">
        <v>262</v>
      </c>
      <c r="E57" s="10" t="s">
        <v>2</v>
      </c>
      <c r="F57" s="13">
        <v>31259</v>
      </c>
      <c r="G57" s="10" t="s">
        <v>218</v>
      </c>
      <c r="H57" s="7" t="s">
        <v>5</v>
      </c>
      <c r="I57" s="11">
        <v>395609602</v>
      </c>
      <c r="J57" s="8" t="s">
        <v>35</v>
      </c>
      <c r="K57" s="8" t="s">
        <v>36</v>
      </c>
      <c r="L57" s="9"/>
      <c r="M57" t="str">
        <f t="shared" si="0"/>
        <v>Không đạt</v>
      </c>
    </row>
    <row r="58" spans="1:13" ht="15.75" customHeight="1" x14ac:dyDescent="0.25">
      <c r="A58" s="6">
        <f>IF(B58&lt;&gt;"",SUBTOTAL(103,$B$3:B58),"")</f>
        <v>56</v>
      </c>
      <c r="B58" s="7" t="s">
        <v>295</v>
      </c>
      <c r="C58" s="7" t="s">
        <v>207</v>
      </c>
      <c r="D58" s="7" t="s">
        <v>280</v>
      </c>
      <c r="E58" s="10" t="s">
        <v>2</v>
      </c>
      <c r="F58" s="13">
        <v>31482</v>
      </c>
      <c r="G58" s="10" t="s">
        <v>208</v>
      </c>
      <c r="H58" s="7" t="s">
        <v>209</v>
      </c>
      <c r="I58" s="8" t="s">
        <v>40</v>
      </c>
      <c r="J58" s="8" t="s">
        <v>35</v>
      </c>
      <c r="K58" s="8" t="s">
        <v>36</v>
      </c>
      <c r="L58" s="9"/>
      <c r="M58" t="str">
        <f t="shared" si="0"/>
        <v>Không đạt</v>
      </c>
    </row>
    <row r="59" spans="1:13" ht="15.75" customHeight="1" x14ac:dyDescent="0.25">
      <c r="A59" s="6">
        <f>IF(B59&lt;&gt;"",SUBTOTAL(103,$B$3:B59),"")</f>
        <v>57</v>
      </c>
      <c r="B59" s="7" t="s">
        <v>295</v>
      </c>
      <c r="C59" s="7" t="s">
        <v>220</v>
      </c>
      <c r="D59" s="7" t="s">
        <v>281</v>
      </c>
      <c r="E59" s="10" t="s">
        <v>11</v>
      </c>
      <c r="F59" s="13">
        <v>29939</v>
      </c>
      <c r="G59" s="10" t="s">
        <v>221</v>
      </c>
      <c r="H59" s="7" t="s">
        <v>209</v>
      </c>
      <c r="I59" s="11">
        <v>977817323</v>
      </c>
      <c r="J59" s="8" t="s">
        <v>35</v>
      </c>
      <c r="K59" s="8" t="s">
        <v>36</v>
      </c>
      <c r="L59" s="9"/>
      <c r="M59" t="str">
        <f t="shared" si="0"/>
        <v>Không đạt</v>
      </c>
    </row>
    <row r="60" spans="1:13" ht="15.75" customHeight="1" x14ac:dyDescent="0.25">
      <c r="A60" s="6">
        <f>IF(B60&lt;&gt;"",SUBTOTAL(103,$B$3:B60),"")</f>
        <v>58</v>
      </c>
      <c r="B60" s="7" t="s">
        <v>295</v>
      </c>
      <c r="C60" s="7" t="s">
        <v>61</v>
      </c>
      <c r="D60" s="7" t="s">
        <v>258</v>
      </c>
      <c r="E60" s="10" t="s">
        <v>2</v>
      </c>
      <c r="F60" s="13">
        <v>33238</v>
      </c>
      <c r="G60" s="10" t="s">
        <v>211</v>
      </c>
      <c r="H60" s="7" t="s">
        <v>212</v>
      </c>
      <c r="I60" s="11">
        <v>983495388</v>
      </c>
      <c r="J60" s="8" t="s">
        <v>35</v>
      </c>
      <c r="K60" s="8" t="s">
        <v>36</v>
      </c>
      <c r="L60" s="9"/>
      <c r="M60" t="str">
        <f t="shared" si="0"/>
        <v>Không đạt</v>
      </c>
    </row>
    <row r="61" spans="1:13" ht="15.75" customHeight="1" x14ac:dyDescent="0.25">
      <c r="A61" s="6">
        <f>IF(B61&lt;&gt;"",SUBTOTAL(103,$B$3:B61),"")</f>
        <v>59</v>
      </c>
      <c r="B61" s="7" t="s">
        <v>295</v>
      </c>
      <c r="C61" s="7" t="s">
        <v>214</v>
      </c>
      <c r="D61" s="7" t="s">
        <v>259</v>
      </c>
      <c r="E61" s="10" t="s">
        <v>2</v>
      </c>
      <c r="F61" s="13">
        <v>32276</v>
      </c>
      <c r="G61" s="10" t="s">
        <v>215</v>
      </c>
      <c r="H61" s="7" t="s">
        <v>212</v>
      </c>
      <c r="I61" s="8" t="s">
        <v>23</v>
      </c>
      <c r="J61" s="8" t="s">
        <v>35</v>
      </c>
      <c r="K61" s="8" t="s">
        <v>36</v>
      </c>
      <c r="L61" s="9"/>
      <c r="M61" t="str">
        <f t="shared" si="0"/>
        <v>Không đạt</v>
      </c>
    </row>
    <row r="62" spans="1:13" ht="15.75" customHeight="1" x14ac:dyDescent="0.25">
      <c r="A62" s="6">
        <f>IF(B62&lt;&gt;"",SUBTOTAL(103,$B$3:B62),"")</f>
        <v>60</v>
      </c>
      <c r="B62" s="7" t="s">
        <v>16</v>
      </c>
      <c r="C62" s="7" t="s">
        <v>129</v>
      </c>
      <c r="D62" s="7" t="s">
        <v>241</v>
      </c>
      <c r="E62" s="10" t="s">
        <v>2</v>
      </c>
      <c r="F62" s="13">
        <v>26342</v>
      </c>
      <c r="G62" s="10" t="s">
        <v>130</v>
      </c>
      <c r="H62" s="7" t="s">
        <v>131</v>
      </c>
      <c r="I62" s="8" t="s">
        <v>10</v>
      </c>
      <c r="J62" s="8" t="s">
        <v>35</v>
      </c>
      <c r="K62" s="8" t="s">
        <v>36</v>
      </c>
      <c r="L62" s="9"/>
      <c r="M62" t="str">
        <f t="shared" si="0"/>
        <v>Không đạt</v>
      </c>
    </row>
    <row r="63" spans="1:13" ht="15.75" customHeight="1" x14ac:dyDescent="0.25">
      <c r="A63" s="6">
        <f>IF(B63&lt;&gt;"",SUBTOTAL(103,$B$3:B63),"")</f>
        <v>61</v>
      </c>
      <c r="B63" s="7" t="s">
        <v>16</v>
      </c>
      <c r="C63" s="7" t="s">
        <v>17</v>
      </c>
      <c r="D63" s="7" t="s">
        <v>243</v>
      </c>
      <c r="E63" s="10" t="s">
        <v>2</v>
      </c>
      <c r="F63" s="13">
        <v>31769</v>
      </c>
      <c r="G63" s="10" t="s">
        <v>18</v>
      </c>
      <c r="H63" s="7" t="s">
        <v>19</v>
      </c>
      <c r="I63" s="8" t="s">
        <v>6</v>
      </c>
      <c r="J63" s="8" t="s">
        <v>35</v>
      </c>
      <c r="K63" s="8" t="s">
        <v>36</v>
      </c>
      <c r="L63" s="9"/>
      <c r="M63" t="str">
        <f t="shared" si="0"/>
        <v>Không đạt</v>
      </c>
    </row>
    <row r="64" spans="1:13" ht="15.75" customHeight="1" x14ac:dyDescent="0.25">
      <c r="A64" s="6">
        <f>IF(B64&lt;&gt;"",SUBTOTAL(103,$B$3:B64),"")</f>
        <v>62</v>
      </c>
      <c r="B64" s="7" t="s">
        <v>16</v>
      </c>
      <c r="C64" s="7" t="s">
        <v>139</v>
      </c>
      <c r="D64" s="7" t="s">
        <v>244</v>
      </c>
      <c r="E64" s="10" t="s">
        <v>2</v>
      </c>
      <c r="F64" s="13">
        <v>30085</v>
      </c>
      <c r="G64" s="10" t="s">
        <v>28</v>
      </c>
      <c r="H64" s="7" t="s">
        <v>19</v>
      </c>
      <c r="I64" s="8" t="s">
        <v>219</v>
      </c>
      <c r="J64" s="8" t="s">
        <v>35</v>
      </c>
      <c r="K64" s="8" t="s">
        <v>36</v>
      </c>
      <c r="L64" s="9"/>
      <c r="M64" t="str">
        <f t="shared" si="0"/>
        <v>Không đạt</v>
      </c>
    </row>
    <row r="65" spans="1:13" ht="15.75" customHeight="1" x14ac:dyDescent="0.25">
      <c r="A65" s="6">
        <f>IF(B65&lt;&gt;"",SUBTOTAL(103,$B$3:B65),"")</f>
        <v>63</v>
      </c>
      <c r="B65" s="7" t="s">
        <v>16</v>
      </c>
      <c r="C65" s="7" t="s">
        <v>121</v>
      </c>
      <c r="D65" s="7" t="s">
        <v>245</v>
      </c>
      <c r="E65" s="10" t="s">
        <v>2</v>
      </c>
      <c r="F65" s="13">
        <v>30732</v>
      </c>
      <c r="G65" s="10" t="s">
        <v>122</v>
      </c>
      <c r="H65" s="7" t="s">
        <v>123</v>
      </c>
      <c r="I65" s="8" t="s">
        <v>210</v>
      </c>
      <c r="J65" s="8" t="s">
        <v>35</v>
      </c>
      <c r="K65" s="8" t="s">
        <v>36</v>
      </c>
      <c r="L65" s="9"/>
      <c r="M65" t="str">
        <f t="shared" si="0"/>
        <v>Không đạt</v>
      </c>
    </row>
    <row r="66" spans="1:13" ht="15.75" customHeight="1" x14ac:dyDescent="0.25">
      <c r="A66" s="6">
        <f>IF(B66&lt;&gt;"",SUBTOTAL(103,$B$3:B66),"")</f>
        <v>64</v>
      </c>
      <c r="B66" s="7" t="s">
        <v>16</v>
      </c>
      <c r="C66" s="7" t="s">
        <v>125</v>
      </c>
      <c r="D66" s="7" t="s">
        <v>239</v>
      </c>
      <c r="E66" s="10" t="s">
        <v>2</v>
      </c>
      <c r="F66" s="13">
        <v>29571</v>
      </c>
      <c r="G66" s="10" t="s">
        <v>126</v>
      </c>
      <c r="H66" s="7" t="s">
        <v>127</v>
      </c>
      <c r="I66" s="8" t="s">
        <v>222</v>
      </c>
      <c r="J66" s="8" t="s">
        <v>35</v>
      </c>
      <c r="K66" s="8" t="s">
        <v>36</v>
      </c>
      <c r="L66" s="9"/>
      <c r="M66" t="str">
        <f t="shared" si="0"/>
        <v>Không đạt</v>
      </c>
    </row>
    <row r="67" spans="1:13" ht="15.75" customHeight="1" x14ac:dyDescent="0.25">
      <c r="A67" s="6">
        <f>IF(B67&lt;&gt;"",SUBTOTAL(103,$B$3:B67),"")</f>
        <v>65</v>
      </c>
      <c r="B67" s="7" t="s">
        <v>16</v>
      </c>
      <c r="C67" s="7" t="s">
        <v>136</v>
      </c>
      <c r="D67" s="7" t="s">
        <v>246</v>
      </c>
      <c r="E67" s="10" t="s">
        <v>2</v>
      </c>
      <c r="F67" s="13">
        <v>30014</v>
      </c>
      <c r="G67" s="10" t="s">
        <v>67</v>
      </c>
      <c r="H67" s="7" t="s">
        <v>137</v>
      </c>
      <c r="I67" s="8" t="s">
        <v>213</v>
      </c>
      <c r="J67" s="8" t="s">
        <v>35</v>
      </c>
      <c r="K67" s="8" t="s">
        <v>36</v>
      </c>
      <c r="L67" s="9"/>
      <c r="M67" t="str">
        <f t="shared" si="0"/>
        <v>Không đạt</v>
      </c>
    </row>
    <row r="68" spans="1:13" ht="15.75" customHeight="1" x14ac:dyDescent="0.25">
      <c r="A68" s="6">
        <f>IF(B68&lt;&gt;"",SUBTOTAL(103,$B$3:B68),"")</f>
        <v>66</v>
      </c>
      <c r="B68" s="7" t="s">
        <v>16</v>
      </c>
      <c r="C68" s="7" t="s">
        <v>133</v>
      </c>
      <c r="D68" s="7" t="s">
        <v>234</v>
      </c>
      <c r="E68" s="10" t="s">
        <v>2</v>
      </c>
      <c r="F68" s="13">
        <v>31653</v>
      </c>
      <c r="G68" s="10" t="s">
        <v>71</v>
      </c>
      <c r="H68" s="7" t="s">
        <v>134</v>
      </c>
      <c r="I68" s="8" t="s">
        <v>216</v>
      </c>
      <c r="J68" s="8" t="s">
        <v>35</v>
      </c>
      <c r="K68" s="8" t="s">
        <v>36</v>
      </c>
      <c r="L68" s="9"/>
      <c r="M68" t="str">
        <f t="shared" ref="M68" si="1">IF(L68&gt;5,"Đạt","Không đạt")</f>
        <v>Không đạt</v>
      </c>
    </row>
    <row r="69" spans="1:13" ht="15.75" customHeight="1" x14ac:dyDescent="0.25">
      <c r="A69" s="18" t="s">
        <v>297</v>
      </c>
      <c r="B69" s="19"/>
      <c r="C69" s="19"/>
      <c r="D69" s="19"/>
      <c r="E69" s="19"/>
      <c r="F69" s="20"/>
      <c r="G69" s="19"/>
      <c r="H69" s="19"/>
    </row>
  </sheetData>
  <autoFilter ref="A2:L68" xr:uid="{00000000-0001-0000-0000-000000000000}"/>
  <sortState ref="B3:H68">
    <sortCondition ref="B3:B68"/>
    <sortCondition ref="H3:H68"/>
  </sortState>
  <customSheetViews>
    <customSheetView guid="{0B2861C0-93DC-43B3-80F8-A3D06769AB9C}" filter="1" showAutoFilter="1">
      <pageMargins left="0.7" right="0.7" top="0.75" bottom="0.75" header="0.3" footer="0.3"/>
      <autoFilter ref="A1:V140" xr:uid="{00000000-0000-0000-0000-000000000000}"/>
    </customSheetView>
  </customSheetViews>
  <mergeCells count="1">
    <mergeCell ref="A1:L1"/>
  </mergeCells>
  <conditionalFormatting sqref="M3:M68">
    <cfRule type="containsText" dxfId="0" priority="1" operator="containsText" text="Không đạt">
      <formula>NOT(ISERROR(SEARCH("Không đạt",M3)))</formula>
    </cfRule>
  </conditionalFormatting>
  <pageMargins left="0.2" right="0.2" top="0.2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- PC</dc:creator>
  <cp:lastModifiedBy>Administrator</cp:lastModifiedBy>
  <cp:lastPrinted>2024-03-12T02:18:27Z</cp:lastPrinted>
  <dcterms:created xsi:type="dcterms:W3CDTF">2024-03-05T08:05:23Z</dcterms:created>
  <dcterms:modified xsi:type="dcterms:W3CDTF">2024-03-12T02:19:18Z</dcterms:modified>
</cp:coreProperties>
</file>