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 CLGD 23-24\"/>
    </mc:Choice>
  </mc:AlternateContent>
  <xr:revisionPtr revIDLastSave="0" documentId="13_ncr:1_{E96730A5-0129-4383-B826-DC478A52D33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81029"/>
</workbook>
</file>

<file path=xl/calcChain.xml><?xml version="1.0" encoding="utf-8"?>
<calcChain xmlns="http://schemas.openxmlformats.org/spreadsheetml/2006/main">
  <c r="V26" i="1" l="1"/>
  <c r="U26" i="1"/>
  <c r="T26" i="1"/>
  <c r="R26" i="1"/>
  <c r="N26" i="1"/>
  <c r="L26" i="1"/>
  <c r="H26" i="1"/>
  <c r="F26" i="1"/>
  <c r="S26" i="1"/>
  <c r="Q26" i="1"/>
  <c r="M26" i="1"/>
  <c r="K26" i="1"/>
  <c r="G26" i="1"/>
  <c r="E26" i="1"/>
  <c r="D26" i="1"/>
  <c r="H20" i="1"/>
  <c r="H17" i="1"/>
  <c r="F20" i="1"/>
  <c r="F17" i="1"/>
  <c r="C20" i="1"/>
</calcChain>
</file>

<file path=xl/sharedStrings.xml><?xml version="1.0" encoding="utf-8"?>
<sst xmlns="http://schemas.openxmlformats.org/spreadsheetml/2006/main" count="56" uniqueCount="34">
  <si>
    <t>NĂM HỌC: 2023 - 2024</t>
  </si>
  <si>
    <t>STT</t>
  </si>
  <si>
    <t xml:space="preserve">Lớp </t>
  </si>
  <si>
    <t>Sĩ số</t>
  </si>
  <si>
    <t>Tự chủ và tự học</t>
  </si>
  <si>
    <t>Giao tiếp và hợp tác</t>
  </si>
  <si>
    <t>Giải quyết vấn đề và sáng tạo</t>
  </si>
  <si>
    <t>Tốt</t>
  </si>
  <si>
    <t>Đạt</t>
  </si>
  <si>
    <t>Cần cố gắng</t>
  </si>
  <si>
    <t>SL</t>
  </si>
  <si>
    <t>TL</t>
  </si>
  <si>
    <t>1A</t>
  </si>
  <si>
    <t>1B</t>
  </si>
  <si>
    <t>1C</t>
  </si>
  <si>
    <t>1D</t>
  </si>
  <si>
    <t>Tổng khối 01</t>
  </si>
  <si>
    <t>2A</t>
  </si>
  <si>
    <t>2B</t>
  </si>
  <si>
    <t>2C</t>
  </si>
  <si>
    <t>Tổng khối 02</t>
  </si>
  <si>
    <t>3A</t>
  </si>
  <si>
    <t>3B</t>
  </si>
  <si>
    <t>3C</t>
  </si>
  <si>
    <t>Tổng khối 03</t>
  </si>
  <si>
    <t>4A</t>
  </si>
  <si>
    <t>4B</t>
  </si>
  <si>
    <t>4C</t>
  </si>
  <si>
    <t>4D</t>
  </si>
  <si>
    <t>Tổng khối 04</t>
  </si>
  <si>
    <t>Tổng</t>
  </si>
  <si>
    <t>36 (1kt)</t>
  </si>
  <si>
    <t>Số HS đánh giá</t>
  </si>
  <si>
    <t>THỐNG KÊ ĐÁNH GIÁ NĂNG LỰC HỌC SINH LỚP 1;2;3;4 CUỐI NĂM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</si>
</sst>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showGridLines="0" tabSelected="1" zoomScaleNormal="100" workbookViewId="0">
      <selection activeCell="J10" sqref="J10"/>
    </sheetView>
  </sheetViews>
  <sheetFormatPr defaultColWidth="9" defaultRowHeight="15.6" x14ac:dyDescent="0.3"/>
  <cols>
    <col min="1" max="1" width="5.5" style="3" customWidth="1"/>
    <col min="2" max="2" width="8.296875" style="2" customWidth="1"/>
    <col min="3" max="3" width="6.09765625" style="5" customWidth="1"/>
    <col min="4" max="4" width="6" style="5" customWidth="1"/>
    <col min="5" max="5" width="7.59765625" style="5" customWidth="1"/>
    <col min="6" max="6" width="6.09765625" style="5" customWidth="1"/>
    <col min="7" max="7" width="7.59765625" style="5" customWidth="1"/>
    <col min="8" max="8" width="6.09765625" style="5" customWidth="1"/>
    <col min="9" max="9" width="7.59765625" style="5" customWidth="1"/>
    <col min="10" max="10" width="6.09765625" style="5" customWidth="1"/>
    <col min="11" max="11" width="7.59765625" style="5" customWidth="1"/>
    <col min="12" max="12" width="6.09765625" style="5" customWidth="1"/>
    <col min="13" max="13" width="7.59765625" style="5" customWidth="1"/>
    <col min="14" max="14" width="6.09765625" style="5" customWidth="1"/>
    <col min="15" max="15" width="7.59765625" style="5" customWidth="1"/>
    <col min="16" max="16" width="6.09765625" style="5" customWidth="1"/>
    <col min="17" max="17" width="7.59765625" style="5" customWidth="1"/>
    <col min="18" max="18" width="6.09765625" style="5" customWidth="1"/>
    <col min="19" max="19" width="7.59765625" style="5" customWidth="1"/>
    <col min="20" max="20" width="6.09765625" style="5" customWidth="1"/>
    <col min="21" max="21" width="7.59765625" style="5" customWidth="1"/>
    <col min="22" max="22" width="6.09765625" style="5" customWidth="1"/>
    <col min="23" max="23" width="9" style="1" customWidth="1"/>
    <col min="24" max="16384" width="9" style="1"/>
  </cols>
  <sheetData>
    <row r="1" spans="1:22" x14ac:dyDescent="0.3">
      <c r="A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customFormat="1" ht="17.399999999999999" customHeight="1" x14ac:dyDescent="0.3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6.8" x14ac:dyDescent="0.3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x14ac:dyDescent="0.3">
      <c r="A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customFormat="1" ht="28.2" customHeight="1" x14ac:dyDescent="0.3">
      <c r="A5" s="15" t="s">
        <v>1</v>
      </c>
      <c r="B5" s="15" t="s">
        <v>2</v>
      </c>
      <c r="C5" s="15" t="s">
        <v>3</v>
      </c>
      <c r="D5" s="15" t="s">
        <v>32</v>
      </c>
      <c r="E5" s="14" t="s">
        <v>4</v>
      </c>
      <c r="F5" s="14"/>
      <c r="G5" s="14"/>
      <c r="H5" s="14"/>
      <c r="I5" s="14"/>
      <c r="J5" s="14"/>
      <c r="K5" s="14" t="s">
        <v>5</v>
      </c>
      <c r="L5" s="14"/>
      <c r="M5" s="14"/>
      <c r="N5" s="14"/>
      <c r="O5" s="14"/>
      <c r="P5" s="14"/>
      <c r="Q5" s="14" t="s">
        <v>6</v>
      </c>
      <c r="R5" s="14"/>
      <c r="S5" s="14"/>
      <c r="T5" s="14"/>
      <c r="U5" s="14"/>
      <c r="V5" s="14"/>
    </row>
    <row r="6" spans="1:22" customFormat="1" ht="19.2" customHeight="1" x14ac:dyDescent="0.3">
      <c r="A6" s="16"/>
      <c r="B6" s="16"/>
      <c r="C6" s="16"/>
      <c r="D6" s="16"/>
      <c r="E6" s="14" t="s">
        <v>7</v>
      </c>
      <c r="F6" s="14"/>
      <c r="G6" s="14" t="s">
        <v>8</v>
      </c>
      <c r="H6" s="14"/>
      <c r="I6" s="14" t="s">
        <v>9</v>
      </c>
      <c r="J6" s="14"/>
      <c r="K6" s="14" t="s">
        <v>7</v>
      </c>
      <c r="L6" s="14"/>
      <c r="M6" s="14" t="s">
        <v>8</v>
      </c>
      <c r="N6" s="14"/>
      <c r="O6" s="14" t="s">
        <v>9</v>
      </c>
      <c r="P6" s="14"/>
      <c r="Q6" s="14" t="s">
        <v>7</v>
      </c>
      <c r="R6" s="14"/>
      <c r="S6" s="14" t="s">
        <v>8</v>
      </c>
      <c r="T6" s="14"/>
      <c r="U6" s="14" t="s">
        <v>9</v>
      </c>
      <c r="V6" s="14"/>
    </row>
    <row r="7" spans="1:22" customFormat="1" ht="19.2" customHeight="1" x14ac:dyDescent="0.3">
      <c r="A7" s="17"/>
      <c r="B7" s="17"/>
      <c r="C7" s="17"/>
      <c r="D7" s="17"/>
      <c r="E7" s="7" t="s">
        <v>10</v>
      </c>
      <c r="F7" s="7" t="s">
        <v>11</v>
      </c>
      <c r="G7" s="7" t="s">
        <v>10</v>
      </c>
      <c r="H7" s="7" t="s">
        <v>11</v>
      </c>
      <c r="I7" s="7" t="s">
        <v>10</v>
      </c>
      <c r="J7" s="7" t="s">
        <v>11</v>
      </c>
      <c r="K7" s="7" t="s">
        <v>10</v>
      </c>
      <c r="L7" s="7" t="s">
        <v>11</v>
      </c>
      <c r="M7" s="7" t="s">
        <v>10</v>
      </c>
      <c r="N7" s="7" t="s">
        <v>11</v>
      </c>
      <c r="O7" s="7" t="s">
        <v>10</v>
      </c>
      <c r="P7" s="7" t="s">
        <v>11</v>
      </c>
      <c r="Q7" s="7" t="s">
        <v>10</v>
      </c>
      <c r="R7" s="7" t="s">
        <v>11</v>
      </c>
      <c r="S7" s="7" t="s">
        <v>10</v>
      </c>
      <c r="T7" s="7" t="s">
        <v>11</v>
      </c>
      <c r="U7" s="7" t="s">
        <v>10</v>
      </c>
      <c r="V7" s="7" t="s">
        <v>11</v>
      </c>
    </row>
    <row r="8" spans="1:22" x14ac:dyDescent="0.3">
      <c r="A8" s="4">
        <v>1</v>
      </c>
      <c r="B8" s="9" t="s">
        <v>12</v>
      </c>
      <c r="C8" s="4">
        <v>30</v>
      </c>
      <c r="D8" s="4">
        <v>30</v>
      </c>
      <c r="E8" s="4">
        <v>26</v>
      </c>
      <c r="F8" s="4">
        <v>86.7</v>
      </c>
      <c r="G8" s="4">
        <v>4</v>
      </c>
      <c r="H8" s="4">
        <v>13.3</v>
      </c>
      <c r="I8" s="4"/>
      <c r="J8" s="4"/>
      <c r="K8" s="4">
        <v>26</v>
      </c>
      <c r="L8" s="4">
        <v>86.7</v>
      </c>
      <c r="M8" s="4">
        <v>4</v>
      </c>
      <c r="N8" s="4">
        <v>13.3</v>
      </c>
      <c r="O8" s="4"/>
      <c r="P8" s="4"/>
      <c r="Q8" s="4">
        <v>26</v>
      </c>
      <c r="R8" s="4">
        <v>86.7</v>
      </c>
      <c r="S8" s="4">
        <v>3</v>
      </c>
      <c r="T8" s="4">
        <v>10</v>
      </c>
      <c r="U8" s="4">
        <v>1</v>
      </c>
      <c r="V8" s="4">
        <v>3.3</v>
      </c>
    </row>
    <row r="9" spans="1:22" x14ac:dyDescent="0.3">
      <c r="A9" s="4">
        <v>2</v>
      </c>
      <c r="B9" s="9" t="s">
        <v>13</v>
      </c>
      <c r="C9" s="4">
        <v>31</v>
      </c>
      <c r="D9" s="4">
        <v>31</v>
      </c>
      <c r="E9" s="4">
        <v>27</v>
      </c>
      <c r="F9" s="4">
        <v>87.1</v>
      </c>
      <c r="G9" s="4">
        <v>4</v>
      </c>
      <c r="H9" s="4">
        <v>12.9</v>
      </c>
      <c r="I9" s="4"/>
      <c r="J9" s="4"/>
      <c r="K9" s="4">
        <v>28</v>
      </c>
      <c r="L9" s="4">
        <v>90.3</v>
      </c>
      <c r="M9" s="4">
        <v>3</v>
      </c>
      <c r="N9" s="4">
        <v>9.6999999999999993</v>
      </c>
      <c r="O9" s="4"/>
      <c r="P9" s="4"/>
      <c r="Q9" s="4">
        <v>26</v>
      </c>
      <c r="R9" s="4">
        <v>83.9</v>
      </c>
      <c r="S9" s="4">
        <v>5</v>
      </c>
      <c r="T9" s="4">
        <v>16.100000000000001</v>
      </c>
      <c r="U9" s="4"/>
      <c r="V9" s="4"/>
    </row>
    <row r="10" spans="1:22" x14ac:dyDescent="0.3">
      <c r="A10" s="4">
        <v>3</v>
      </c>
      <c r="B10" s="9" t="s">
        <v>14</v>
      </c>
      <c r="C10" s="4">
        <v>32</v>
      </c>
      <c r="D10" s="4">
        <v>32</v>
      </c>
      <c r="E10" s="4">
        <v>29</v>
      </c>
      <c r="F10" s="4">
        <v>90.6</v>
      </c>
      <c r="G10" s="4">
        <v>3</v>
      </c>
      <c r="H10" s="4">
        <v>9.4</v>
      </c>
      <c r="I10" s="4"/>
      <c r="J10" s="4"/>
      <c r="K10" s="4">
        <v>28</v>
      </c>
      <c r="L10" s="4">
        <v>87.5</v>
      </c>
      <c r="M10" s="4">
        <v>4</v>
      </c>
      <c r="N10" s="4">
        <v>12.5</v>
      </c>
      <c r="O10" s="4"/>
      <c r="P10" s="4"/>
      <c r="Q10" s="4">
        <v>27</v>
      </c>
      <c r="R10" s="4">
        <v>84.4</v>
      </c>
      <c r="S10" s="4">
        <v>5</v>
      </c>
      <c r="T10" s="4">
        <v>15.6</v>
      </c>
      <c r="U10" s="4"/>
      <c r="V10" s="4"/>
    </row>
    <row r="11" spans="1:22" x14ac:dyDescent="0.3">
      <c r="A11" s="4">
        <v>4</v>
      </c>
      <c r="B11" s="9" t="s">
        <v>15</v>
      </c>
      <c r="C11" s="4">
        <v>30</v>
      </c>
      <c r="D11" s="4">
        <v>30</v>
      </c>
      <c r="E11" s="4">
        <v>29</v>
      </c>
      <c r="F11" s="4">
        <v>96.7</v>
      </c>
      <c r="G11" s="4">
        <v>1</v>
      </c>
      <c r="H11" s="4">
        <v>3.3</v>
      </c>
      <c r="I11" s="4"/>
      <c r="J11" s="4"/>
      <c r="K11" s="4">
        <v>28</v>
      </c>
      <c r="L11" s="4">
        <v>93.3</v>
      </c>
      <c r="M11" s="4">
        <v>2</v>
      </c>
      <c r="N11" s="4">
        <v>6.7</v>
      </c>
      <c r="O11" s="4"/>
      <c r="P11" s="4"/>
      <c r="Q11" s="4">
        <v>25</v>
      </c>
      <c r="R11" s="4">
        <v>83.3</v>
      </c>
      <c r="S11" s="4">
        <v>5</v>
      </c>
      <c r="T11" s="4">
        <v>16.7</v>
      </c>
      <c r="U11" s="4"/>
      <c r="V11" s="4"/>
    </row>
    <row r="12" spans="1:22" ht="31.2" x14ac:dyDescent="0.3">
      <c r="A12" s="8">
        <v>5</v>
      </c>
      <c r="B12" s="7" t="s">
        <v>16</v>
      </c>
      <c r="C12" s="8">
        <v>123</v>
      </c>
      <c r="D12" s="8">
        <v>123</v>
      </c>
      <c r="E12" s="8">
        <v>111</v>
      </c>
      <c r="F12" s="8">
        <v>90.2</v>
      </c>
      <c r="G12" s="8">
        <v>12</v>
      </c>
      <c r="H12" s="8">
        <v>9.8000000000000007</v>
      </c>
      <c r="I12" s="8"/>
      <c r="J12" s="8"/>
      <c r="K12" s="8">
        <v>110</v>
      </c>
      <c r="L12" s="8">
        <v>89.4</v>
      </c>
      <c r="M12" s="8">
        <v>13</v>
      </c>
      <c r="N12" s="8">
        <v>10.6</v>
      </c>
      <c r="O12" s="8"/>
      <c r="P12" s="8"/>
      <c r="Q12" s="8">
        <v>104</v>
      </c>
      <c r="R12" s="8">
        <v>84.6</v>
      </c>
      <c r="S12" s="8">
        <v>18</v>
      </c>
      <c r="T12" s="8">
        <v>14.6</v>
      </c>
      <c r="U12" s="8">
        <v>1</v>
      </c>
      <c r="V12" s="8">
        <v>0.8</v>
      </c>
    </row>
    <row r="13" spans="1:22" x14ac:dyDescent="0.3">
      <c r="A13" s="4">
        <v>6</v>
      </c>
      <c r="B13" s="9" t="s">
        <v>17</v>
      </c>
      <c r="C13" s="4">
        <v>33</v>
      </c>
      <c r="D13" s="4">
        <v>33</v>
      </c>
      <c r="E13" s="4">
        <v>28</v>
      </c>
      <c r="F13" s="4">
        <v>84.8</v>
      </c>
      <c r="G13" s="4">
        <v>5</v>
      </c>
      <c r="H13" s="4">
        <v>15.2</v>
      </c>
      <c r="I13" s="4"/>
      <c r="J13" s="4"/>
      <c r="K13" s="4">
        <v>28</v>
      </c>
      <c r="L13" s="4">
        <v>84.8</v>
      </c>
      <c r="M13" s="4">
        <v>4</v>
      </c>
      <c r="N13" s="4">
        <v>12.1</v>
      </c>
      <c r="O13" s="4">
        <v>1</v>
      </c>
      <c r="P13" s="4">
        <v>3</v>
      </c>
      <c r="Q13" s="4">
        <v>29</v>
      </c>
      <c r="R13" s="4">
        <v>87.9</v>
      </c>
      <c r="S13" s="4">
        <v>3</v>
      </c>
      <c r="T13" s="4">
        <v>9.1</v>
      </c>
      <c r="U13" s="4">
        <v>1</v>
      </c>
      <c r="V13" s="4">
        <v>3</v>
      </c>
    </row>
    <row r="14" spans="1:22" x14ac:dyDescent="0.3">
      <c r="A14" s="4">
        <v>7</v>
      </c>
      <c r="B14" s="9" t="s">
        <v>18</v>
      </c>
      <c r="C14" s="4">
        <v>33</v>
      </c>
      <c r="D14" s="4">
        <v>33</v>
      </c>
      <c r="E14" s="4">
        <v>29</v>
      </c>
      <c r="F14" s="4">
        <v>87.9</v>
      </c>
      <c r="G14" s="4">
        <v>4</v>
      </c>
      <c r="H14" s="4">
        <v>12.1</v>
      </c>
      <c r="I14" s="4"/>
      <c r="J14" s="4"/>
      <c r="K14" s="4">
        <v>28</v>
      </c>
      <c r="L14" s="4">
        <v>84.8</v>
      </c>
      <c r="M14" s="4">
        <v>5</v>
      </c>
      <c r="N14" s="4">
        <v>15.2</v>
      </c>
      <c r="O14" s="4"/>
      <c r="P14" s="4"/>
      <c r="Q14" s="4">
        <v>29</v>
      </c>
      <c r="R14" s="4">
        <v>87.9</v>
      </c>
      <c r="S14" s="4">
        <v>4</v>
      </c>
      <c r="T14" s="4">
        <v>12.1</v>
      </c>
      <c r="U14" s="4"/>
      <c r="V14" s="4"/>
    </row>
    <row r="15" spans="1:22" x14ac:dyDescent="0.3">
      <c r="A15" s="4">
        <v>8</v>
      </c>
      <c r="B15" s="9" t="s">
        <v>19</v>
      </c>
      <c r="C15" s="4">
        <v>32</v>
      </c>
      <c r="D15" s="4">
        <v>32</v>
      </c>
      <c r="E15" s="4">
        <v>27</v>
      </c>
      <c r="F15" s="4">
        <v>84.4</v>
      </c>
      <c r="G15" s="4">
        <v>5</v>
      </c>
      <c r="H15" s="4">
        <v>15.6</v>
      </c>
      <c r="I15" s="4"/>
      <c r="J15" s="4"/>
      <c r="K15" s="4">
        <v>29</v>
      </c>
      <c r="L15" s="4">
        <v>90.6</v>
      </c>
      <c r="M15" s="4">
        <v>3</v>
      </c>
      <c r="N15" s="4">
        <v>9.4</v>
      </c>
      <c r="O15" s="4"/>
      <c r="P15" s="4"/>
      <c r="Q15" s="4">
        <v>27</v>
      </c>
      <c r="R15" s="4">
        <v>84.4</v>
      </c>
      <c r="S15" s="4">
        <v>5</v>
      </c>
      <c r="T15" s="4">
        <v>15.6</v>
      </c>
      <c r="U15" s="4"/>
      <c r="V15" s="4"/>
    </row>
    <row r="16" spans="1:22" ht="31.2" x14ac:dyDescent="0.3">
      <c r="A16" s="8">
        <v>9</v>
      </c>
      <c r="B16" s="7" t="s">
        <v>20</v>
      </c>
      <c r="C16" s="8">
        <v>98</v>
      </c>
      <c r="D16" s="8">
        <v>98</v>
      </c>
      <c r="E16" s="8">
        <v>84</v>
      </c>
      <c r="F16" s="8">
        <v>85.7</v>
      </c>
      <c r="G16" s="8">
        <v>14</v>
      </c>
      <c r="H16" s="8">
        <v>14.3</v>
      </c>
      <c r="I16" s="8"/>
      <c r="J16" s="8"/>
      <c r="K16" s="8">
        <v>85</v>
      </c>
      <c r="L16" s="8">
        <v>86.7</v>
      </c>
      <c r="M16" s="8">
        <v>12</v>
      </c>
      <c r="N16" s="8">
        <v>12.2</v>
      </c>
      <c r="O16" s="8">
        <v>1</v>
      </c>
      <c r="P16" s="8">
        <v>1</v>
      </c>
      <c r="Q16" s="8">
        <v>85</v>
      </c>
      <c r="R16" s="8">
        <v>86.7</v>
      </c>
      <c r="S16" s="8">
        <v>12</v>
      </c>
      <c r="T16" s="8">
        <v>12.2</v>
      </c>
      <c r="U16" s="8">
        <v>1</v>
      </c>
      <c r="V16" s="8">
        <v>1</v>
      </c>
    </row>
    <row r="17" spans="1:22" x14ac:dyDescent="0.3">
      <c r="A17" s="4">
        <v>10</v>
      </c>
      <c r="B17" s="9" t="s">
        <v>21</v>
      </c>
      <c r="C17" s="4">
        <v>37</v>
      </c>
      <c r="D17" s="4" t="s">
        <v>31</v>
      </c>
      <c r="E17" s="4">
        <v>31</v>
      </c>
      <c r="F17" s="11">
        <f>E17/36*100</f>
        <v>86.111111111111114</v>
      </c>
      <c r="G17" s="4">
        <v>5</v>
      </c>
      <c r="H17" s="11">
        <f>G17/36*100</f>
        <v>13.888888888888889</v>
      </c>
      <c r="I17" s="4"/>
      <c r="J17" s="4"/>
      <c r="K17" s="4">
        <v>28</v>
      </c>
      <c r="L17" s="4">
        <v>75.7</v>
      </c>
      <c r="M17" s="4">
        <v>8</v>
      </c>
      <c r="N17" s="4">
        <v>21.6</v>
      </c>
      <c r="O17" s="4"/>
      <c r="P17" s="4"/>
      <c r="Q17" s="4">
        <v>28</v>
      </c>
      <c r="R17" s="4">
        <v>75.7</v>
      </c>
      <c r="S17" s="4">
        <v>8</v>
      </c>
      <c r="T17" s="4">
        <v>21.6</v>
      </c>
      <c r="U17" s="4"/>
      <c r="V17" s="4"/>
    </row>
    <row r="18" spans="1:22" x14ac:dyDescent="0.3">
      <c r="A18" s="4">
        <v>11</v>
      </c>
      <c r="B18" s="9" t="s">
        <v>22</v>
      </c>
      <c r="C18" s="4">
        <v>38</v>
      </c>
      <c r="D18" s="4">
        <v>38</v>
      </c>
      <c r="E18" s="4">
        <v>33</v>
      </c>
      <c r="F18" s="4">
        <v>86.8</v>
      </c>
      <c r="G18" s="4">
        <v>5</v>
      </c>
      <c r="H18" s="4">
        <v>13.2</v>
      </c>
      <c r="I18" s="4"/>
      <c r="J18" s="4"/>
      <c r="K18" s="4">
        <v>35</v>
      </c>
      <c r="L18" s="4">
        <v>92.1</v>
      </c>
      <c r="M18" s="4">
        <v>3</v>
      </c>
      <c r="N18" s="4">
        <v>7.9</v>
      </c>
      <c r="O18" s="4"/>
      <c r="P18" s="4"/>
      <c r="Q18" s="4">
        <v>34</v>
      </c>
      <c r="R18" s="4">
        <v>89.5</v>
      </c>
      <c r="S18" s="4">
        <v>4</v>
      </c>
      <c r="T18" s="4">
        <v>10.5</v>
      </c>
      <c r="U18" s="4"/>
      <c r="V18" s="4"/>
    </row>
    <row r="19" spans="1:22" x14ac:dyDescent="0.3">
      <c r="A19" s="4">
        <v>12</v>
      </c>
      <c r="B19" s="9" t="s">
        <v>23</v>
      </c>
      <c r="C19" s="4">
        <v>36</v>
      </c>
      <c r="D19" s="4">
        <v>36</v>
      </c>
      <c r="E19" s="4">
        <v>27</v>
      </c>
      <c r="F19" s="4">
        <v>75</v>
      </c>
      <c r="G19" s="4">
        <v>9</v>
      </c>
      <c r="H19" s="4">
        <v>25</v>
      </c>
      <c r="I19" s="4"/>
      <c r="J19" s="4"/>
      <c r="K19" s="4">
        <v>27</v>
      </c>
      <c r="L19" s="4">
        <v>75</v>
      </c>
      <c r="M19" s="4">
        <v>9</v>
      </c>
      <c r="N19" s="4">
        <v>25</v>
      </c>
      <c r="O19" s="4"/>
      <c r="P19" s="4"/>
      <c r="Q19" s="4">
        <v>27</v>
      </c>
      <c r="R19" s="4">
        <v>75</v>
      </c>
      <c r="S19" s="4">
        <v>9</v>
      </c>
      <c r="T19" s="4">
        <v>25</v>
      </c>
      <c r="U19" s="4"/>
      <c r="V19" s="4"/>
    </row>
    <row r="20" spans="1:22" ht="31.2" x14ac:dyDescent="0.3">
      <c r="A20" s="8">
        <v>13</v>
      </c>
      <c r="B20" s="7" t="s">
        <v>24</v>
      </c>
      <c r="C20" s="8">
        <f>SUM(C17:C19)</f>
        <v>111</v>
      </c>
      <c r="D20" s="8">
        <v>110</v>
      </c>
      <c r="E20" s="8">
        <v>91</v>
      </c>
      <c r="F20" s="12">
        <f>91/110*100</f>
        <v>82.727272727272734</v>
      </c>
      <c r="G20" s="8">
        <v>19</v>
      </c>
      <c r="H20" s="12">
        <f>G20/110*100</f>
        <v>17.272727272727273</v>
      </c>
      <c r="I20" s="8"/>
      <c r="J20" s="8"/>
      <c r="K20" s="8">
        <v>90</v>
      </c>
      <c r="L20" s="8">
        <v>81.099999999999994</v>
      </c>
      <c r="M20" s="8">
        <v>20</v>
      </c>
      <c r="N20" s="8">
        <v>18</v>
      </c>
      <c r="O20" s="8"/>
      <c r="P20" s="8"/>
      <c r="Q20" s="8">
        <v>89</v>
      </c>
      <c r="R20" s="8">
        <v>80.2</v>
      </c>
      <c r="S20" s="8">
        <v>21</v>
      </c>
      <c r="T20" s="8">
        <v>18.899999999999999</v>
      </c>
      <c r="U20" s="8"/>
      <c r="V20" s="8"/>
    </row>
    <row r="21" spans="1:22" x14ac:dyDescent="0.3">
      <c r="A21" s="4">
        <v>14</v>
      </c>
      <c r="B21" s="9" t="s">
        <v>25</v>
      </c>
      <c r="C21" s="4">
        <v>30</v>
      </c>
      <c r="D21" s="4">
        <v>30</v>
      </c>
      <c r="E21" s="4">
        <v>27</v>
      </c>
      <c r="F21" s="4">
        <v>90</v>
      </c>
      <c r="G21" s="4">
        <v>3</v>
      </c>
      <c r="H21" s="4">
        <v>10</v>
      </c>
      <c r="I21" s="4"/>
      <c r="J21" s="4"/>
      <c r="K21" s="4">
        <v>24</v>
      </c>
      <c r="L21" s="4">
        <v>80</v>
      </c>
      <c r="M21" s="4">
        <v>6</v>
      </c>
      <c r="N21" s="4">
        <v>20</v>
      </c>
      <c r="O21" s="4"/>
      <c r="P21" s="4"/>
      <c r="Q21" s="4">
        <v>24</v>
      </c>
      <c r="R21" s="4">
        <v>80</v>
      </c>
      <c r="S21" s="4">
        <v>6</v>
      </c>
      <c r="T21" s="4">
        <v>20</v>
      </c>
      <c r="U21" s="4"/>
      <c r="V21" s="4"/>
    </row>
    <row r="22" spans="1:22" x14ac:dyDescent="0.3">
      <c r="A22" s="4">
        <v>15</v>
      </c>
      <c r="B22" s="9" t="s">
        <v>26</v>
      </c>
      <c r="C22" s="4">
        <v>28</v>
      </c>
      <c r="D22" s="4">
        <v>28</v>
      </c>
      <c r="E22" s="4">
        <v>22</v>
      </c>
      <c r="F22" s="4">
        <v>78.599999999999994</v>
      </c>
      <c r="G22" s="4">
        <v>6</v>
      </c>
      <c r="H22" s="4">
        <v>21.4</v>
      </c>
      <c r="I22" s="4"/>
      <c r="J22" s="4"/>
      <c r="K22" s="4">
        <v>22</v>
      </c>
      <c r="L22" s="4">
        <v>78.599999999999994</v>
      </c>
      <c r="M22" s="4">
        <v>6</v>
      </c>
      <c r="N22" s="4">
        <v>21.4</v>
      </c>
      <c r="O22" s="4"/>
      <c r="P22" s="4"/>
      <c r="Q22" s="4">
        <v>22</v>
      </c>
      <c r="R22" s="4">
        <v>78.599999999999994</v>
      </c>
      <c r="S22" s="4">
        <v>6</v>
      </c>
      <c r="T22" s="4">
        <v>21.4</v>
      </c>
      <c r="U22" s="4"/>
      <c r="V22" s="4"/>
    </row>
    <row r="23" spans="1:22" x14ac:dyDescent="0.3">
      <c r="A23" s="4">
        <v>16</v>
      </c>
      <c r="B23" s="9" t="s">
        <v>27</v>
      </c>
      <c r="C23" s="4">
        <v>32</v>
      </c>
      <c r="D23" s="4">
        <v>32</v>
      </c>
      <c r="E23" s="4">
        <v>25</v>
      </c>
      <c r="F23" s="4">
        <v>78.099999999999994</v>
      </c>
      <c r="G23" s="4">
        <v>7</v>
      </c>
      <c r="H23" s="4">
        <v>21.9</v>
      </c>
      <c r="I23" s="4"/>
      <c r="J23" s="4"/>
      <c r="K23" s="4">
        <v>26</v>
      </c>
      <c r="L23" s="4">
        <v>81.3</v>
      </c>
      <c r="M23" s="4">
        <v>6</v>
      </c>
      <c r="N23" s="4">
        <v>18.8</v>
      </c>
      <c r="O23" s="4"/>
      <c r="P23" s="4"/>
      <c r="Q23" s="4">
        <v>24</v>
      </c>
      <c r="R23" s="4">
        <v>75</v>
      </c>
      <c r="S23" s="4">
        <v>8</v>
      </c>
      <c r="T23" s="4">
        <v>25</v>
      </c>
      <c r="U23" s="4"/>
      <c r="V23" s="4"/>
    </row>
    <row r="24" spans="1:22" x14ac:dyDescent="0.3">
      <c r="A24" s="4">
        <v>17</v>
      </c>
      <c r="B24" s="9" t="s">
        <v>28</v>
      </c>
      <c r="C24" s="4">
        <v>30</v>
      </c>
      <c r="D24" s="4">
        <v>30</v>
      </c>
      <c r="E24" s="4">
        <v>29</v>
      </c>
      <c r="F24" s="4">
        <v>96.7</v>
      </c>
      <c r="G24" s="4">
        <v>1</v>
      </c>
      <c r="H24" s="4">
        <v>3.3</v>
      </c>
      <c r="I24" s="4"/>
      <c r="J24" s="4"/>
      <c r="K24" s="4">
        <v>29</v>
      </c>
      <c r="L24" s="4">
        <v>96.7</v>
      </c>
      <c r="M24" s="4">
        <v>1</v>
      </c>
      <c r="N24" s="4">
        <v>3.3</v>
      </c>
      <c r="O24" s="4"/>
      <c r="P24" s="4"/>
      <c r="Q24" s="4">
        <v>27</v>
      </c>
      <c r="R24" s="4">
        <v>90</v>
      </c>
      <c r="S24" s="4">
        <v>3</v>
      </c>
      <c r="T24" s="4">
        <v>10</v>
      </c>
      <c r="U24" s="4"/>
      <c r="V24" s="4"/>
    </row>
    <row r="25" spans="1:22" ht="31.2" x14ac:dyDescent="0.3">
      <c r="A25" s="8">
        <v>18</v>
      </c>
      <c r="B25" s="7" t="s">
        <v>29</v>
      </c>
      <c r="C25" s="8">
        <v>120</v>
      </c>
      <c r="D25" s="8">
        <v>120</v>
      </c>
      <c r="E25" s="8">
        <v>103</v>
      </c>
      <c r="F25" s="8">
        <v>85.8</v>
      </c>
      <c r="G25" s="8">
        <v>17</v>
      </c>
      <c r="H25" s="8">
        <v>14.2</v>
      </c>
      <c r="I25" s="8"/>
      <c r="J25" s="8"/>
      <c r="K25" s="8">
        <v>101</v>
      </c>
      <c r="L25" s="8">
        <v>84.2</v>
      </c>
      <c r="M25" s="8">
        <v>19</v>
      </c>
      <c r="N25" s="8">
        <v>15.8</v>
      </c>
      <c r="O25" s="8"/>
      <c r="P25" s="8"/>
      <c r="Q25" s="8">
        <v>97</v>
      </c>
      <c r="R25" s="8">
        <v>80.8</v>
      </c>
      <c r="S25" s="8">
        <v>23</v>
      </c>
      <c r="T25" s="8">
        <v>19.2</v>
      </c>
      <c r="U25" s="8"/>
      <c r="V25" s="8"/>
    </row>
    <row r="26" spans="1:22" ht="28.2" customHeight="1" x14ac:dyDescent="0.3">
      <c r="A26" s="6">
        <v>19</v>
      </c>
      <c r="B26" s="10" t="s">
        <v>30</v>
      </c>
      <c r="C26" s="6">
        <v>452</v>
      </c>
      <c r="D26" s="6">
        <f>D25+D20+D16+D12</f>
        <v>451</v>
      </c>
      <c r="E26" s="6">
        <f>E25+E20+E16+E12</f>
        <v>389</v>
      </c>
      <c r="F26" s="13">
        <f>E26/D26*100</f>
        <v>86.252771618625275</v>
      </c>
      <c r="G26" s="6">
        <f>G25+G20+G16+G12</f>
        <v>62</v>
      </c>
      <c r="H26" s="13">
        <f>G26/451*100</f>
        <v>13.747228381374724</v>
      </c>
      <c r="I26" s="6"/>
      <c r="J26" s="6"/>
      <c r="K26" s="6">
        <f>K25+K20+K16+K12</f>
        <v>386</v>
      </c>
      <c r="L26" s="13">
        <f>K26/451*100</f>
        <v>85.58758314855875</v>
      </c>
      <c r="M26" s="6">
        <f>M25+M20+M16+M12</f>
        <v>64</v>
      </c>
      <c r="N26" s="13">
        <f>M26/451*100</f>
        <v>14.190687361419069</v>
      </c>
      <c r="O26" s="6"/>
      <c r="P26" s="6"/>
      <c r="Q26" s="6">
        <f>Q25+Q20+Q16+Q12</f>
        <v>375</v>
      </c>
      <c r="R26" s="13">
        <f>Q26/451*100</f>
        <v>83.148558758314863</v>
      </c>
      <c r="S26" s="6">
        <f>S25+S20++S16+S12</f>
        <v>74</v>
      </c>
      <c r="T26" s="13">
        <f>S26/451*100</f>
        <v>16.4079822616408</v>
      </c>
      <c r="U26" s="6">
        <f>U25+U20+U16+U12</f>
        <v>2</v>
      </c>
      <c r="V26" s="13">
        <f>U26/451*100</f>
        <v>0.44345898004434592</v>
      </c>
    </row>
  </sheetData>
  <mergeCells count="18">
    <mergeCell ref="C5:C7"/>
    <mergeCell ref="A2:V2"/>
    <mergeCell ref="A3:V3"/>
    <mergeCell ref="Q5:V5"/>
    <mergeCell ref="Q6:R6"/>
    <mergeCell ref="S6:T6"/>
    <mergeCell ref="U6:V6"/>
    <mergeCell ref="A5:A7"/>
    <mergeCell ref="B5:B7"/>
    <mergeCell ref="E5:J5"/>
    <mergeCell ref="E6:F6"/>
    <mergeCell ref="G6:H6"/>
    <mergeCell ref="I6:J6"/>
    <mergeCell ref="D5:D7"/>
    <mergeCell ref="K5:P5"/>
    <mergeCell ref="K6:L6"/>
    <mergeCell ref="M6:N6"/>
    <mergeCell ref="O6:P6"/>
  </mergeCells>
  <pageMargins left="0.7" right="0.25" top="0.5" bottom="0.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THỊ QUYÊN</dc:creator>
  <cp:lastModifiedBy>Dell</cp:lastModifiedBy>
  <cp:lastPrinted>2017-10-05T02:29:54Z</cp:lastPrinted>
  <dcterms:created xsi:type="dcterms:W3CDTF">2017-10-05T02:10:09Z</dcterms:created>
  <dcterms:modified xsi:type="dcterms:W3CDTF">2024-06-05T08:55:41Z</dcterms:modified>
</cp:coreProperties>
</file>