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S PHÒNG THI\2024-2025\CUỐI KỲ 2\"/>
    </mc:Choice>
  </mc:AlternateContent>
  <bookViews>
    <workbookView xWindow="0" yWindow="0" windowWidth="19200" windowHeight="7056" activeTab="4"/>
  </bookViews>
  <sheets>
    <sheet name="Phòng 5" sheetId="12" r:id="rId1"/>
    <sheet name="Phòng 4" sheetId="11" r:id="rId2"/>
    <sheet name="Phòng 3" sheetId="10" r:id="rId3"/>
    <sheet name="Phòng 2" sheetId="9" r:id="rId4"/>
    <sheet name="Phòng 1" sheetId="6" r:id="rId5"/>
    <sheet name="DS chung" sheetId="3" r:id="rId6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" l="1"/>
  <c r="D39" i="3"/>
  <c r="D40" i="3"/>
  <c r="D41" i="3"/>
  <c r="D42" i="3"/>
  <c r="D43" i="3"/>
  <c r="D38" i="3"/>
  <c r="D37" i="3"/>
  <c r="D99" i="3"/>
  <c r="D98" i="3"/>
  <c r="D89" i="3"/>
  <c r="D90" i="3"/>
  <c r="D91" i="3"/>
  <c r="D97" i="3"/>
  <c r="D79" i="3"/>
  <c r="D88" i="3"/>
  <c r="D55" i="3"/>
  <c r="D56" i="3"/>
  <c r="D57" i="3"/>
  <c r="D75" i="3"/>
  <c r="D76" i="3"/>
  <c r="D77" i="3"/>
  <c r="D78" i="3"/>
  <c r="D54" i="3"/>
  <c r="D51" i="3"/>
  <c r="D33" i="3"/>
  <c r="D34" i="3"/>
  <c r="D35" i="3"/>
  <c r="D32" i="3"/>
  <c r="D28" i="3"/>
  <c r="D27" i="3"/>
  <c r="D24" i="3"/>
  <c r="D25" i="3"/>
  <c r="D23" i="3"/>
  <c r="D14" i="3"/>
  <c r="D15" i="3"/>
  <c r="D16" i="3"/>
  <c r="D17" i="3"/>
  <c r="D18" i="3"/>
  <c r="D19" i="3"/>
  <c r="D20" i="3"/>
  <c r="D13" i="3"/>
  <c r="D52" i="3"/>
  <c r="D108" i="3"/>
  <c r="D105" i="3"/>
  <c r="D84" i="3"/>
  <c r="D50" i="3"/>
  <c r="D49" i="3"/>
  <c r="D31" i="3"/>
  <c r="D30" i="3"/>
  <c r="D111" i="3"/>
  <c r="D12" i="3"/>
  <c r="D112" i="3"/>
  <c r="D106" i="3"/>
  <c r="D74" i="3"/>
  <c r="D73" i="3"/>
  <c r="D10" i="3"/>
  <c r="D11" i="3"/>
  <c r="D9" i="3"/>
  <c r="D26" i="3"/>
  <c r="D36" i="3"/>
  <c r="D58" i="3"/>
  <c r="D59" i="3"/>
  <c r="D61" i="3"/>
  <c r="D62" i="3"/>
  <c r="D68" i="3"/>
  <c r="D69" i="3"/>
  <c r="D94" i="3"/>
  <c r="D95" i="3"/>
  <c r="D103" i="3"/>
  <c r="D104" i="3"/>
  <c r="D22" i="3"/>
  <c r="D48" i="3"/>
  <c r="D60" i="3"/>
  <c r="D70" i="3"/>
  <c r="D71" i="3"/>
  <c r="D72" i="3"/>
  <c r="D86" i="3"/>
  <c r="D87" i="3"/>
  <c r="D107" i="3"/>
  <c r="D110" i="3"/>
  <c r="D100" i="3"/>
  <c r="D93" i="3"/>
  <c r="D83" i="3"/>
  <c r="D65" i="3"/>
  <c r="D64" i="3"/>
  <c r="D8" i="3"/>
  <c r="D21" i="3"/>
  <c r="D29" i="3"/>
  <c r="D44" i="3"/>
  <c r="D46" i="3"/>
  <c r="D47" i="3"/>
  <c r="D53" i="3"/>
  <c r="D63" i="3"/>
  <c r="D66" i="3"/>
  <c r="D67" i="3"/>
  <c r="D80" i="3"/>
  <c r="D81" i="3"/>
  <c r="D82" i="3"/>
  <c r="D85" i="3"/>
  <c r="D92" i="3"/>
  <c r="D96" i="3"/>
  <c r="D101" i="3"/>
  <c r="D102" i="3"/>
  <c r="D109" i="3"/>
</calcChain>
</file>

<file path=xl/sharedStrings.xml><?xml version="1.0" encoding="utf-8"?>
<sst xmlns="http://schemas.openxmlformats.org/spreadsheetml/2006/main" count="1238" uniqueCount="454">
  <si>
    <t>SỞ GIÁO DỤC VÀ ĐÀO TẠO HẢI PHÒNG</t>
  </si>
  <si>
    <t>PHÒNG GD&amp;ĐT HUYỆN AN LÃO</t>
  </si>
  <si>
    <t>Trường Tiểu Học trường th an thắng</t>
  </si>
  <si>
    <t>DANH SÁCH HỌC SINH</t>
  </si>
  <si>
    <t>Năm học: 2023-2024</t>
  </si>
  <si>
    <t>STT</t>
  </si>
  <si>
    <t>Mã định danh Bộ GD&amp;ĐT</t>
  </si>
  <si>
    <t>Họ tên</t>
  </si>
  <si>
    <t>Ngày sinh</t>
  </si>
  <si>
    <t>Giới tính</t>
  </si>
  <si>
    <t>Dân tộc</t>
  </si>
  <si>
    <t>Lớp</t>
  </si>
  <si>
    <t>3150095503</t>
  </si>
  <si>
    <t>Bùi Thị Hoài An</t>
  </si>
  <si>
    <t>12/05/2017</t>
  </si>
  <si>
    <t>Nữ</t>
  </si>
  <si>
    <t>Kinh</t>
  </si>
  <si>
    <t>1A</t>
  </si>
  <si>
    <t>3153058495</t>
  </si>
  <si>
    <t>Nguyễn Ngọc Minh Anh</t>
  </si>
  <si>
    <t>07/08/2017</t>
  </si>
  <si>
    <t>3149893142</t>
  </si>
  <si>
    <t>Nguyễn Trần Nhật Anh</t>
  </si>
  <si>
    <t>08/08/2017</t>
  </si>
  <si>
    <t>Nam</t>
  </si>
  <si>
    <t>3146814887</t>
  </si>
  <si>
    <t>Vũ Nguyệt Ánh</t>
  </si>
  <si>
    <t>07/07/2017</t>
  </si>
  <si>
    <t>3150039294</t>
  </si>
  <si>
    <t>Vũ Đức Bảo</t>
  </si>
  <si>
    <t>16/08/2017</t>
  </si>
  <si>
    <t>3137609397</t>
  </si>
  <si>
    <t>Vũ Anh Dũng</t>
  </si>
  <si>
    <t>28/04/2017</t>
  </si>
  <si>
    <t>3157322163</t>
  </si>
  <si>
    <t>Nguyễn Nhật Duy</t>
  </si>
  <si>
    <t>25/11/2017</t>
  </si>
  <si>
    <t>3150039290</t>
  </si>
  <si>
    <t>Ngô Doãn Đại</t>
  </si>
  <si>
    <t>20/03/2017</t>
  </si>
  <si>
    <t>3146814860</t>
  </si>
  <si>
    <t>Vũ Linh Đan</t>
  </si>
  <si>
    <t>28/06/2017</t>
  </si>
  <si>
    <t>10</t>
  </si>
  <si>
    <t>3150039274</t>
  </si>
  <si>
    <t>Nguyễn Thành Đạt</t>
  </si>
  <si>
    <t>30/10/2017</t>
  </si>
  <si>
    <t>11</t>
  </si>
  <si>
    <t>3161253550</t>
  </si>
  <si>
    <t>Nguyễn Nhung Hà</t>
  </si>
  <si>
    <t>10/12/2017</t>
  </si>
  <si>
    <t>12</t>
  </si>
  <si>
    <t>3146814897</t>
  </si>
  <si>
    <t>Phùng Thu Hiền</t>
  </si>
  <si>
    <t>07/04/2017</t>
  </si>
  <si>
    <t>13</t>
  </si>
  <si>
    <t>3146814904</t>
  </si>
  <si>
    <t>Ngô Tuấn Hưng</t>
  </si>
  <si>
    <t>25/02/2017</t>
  </si>
  <si>
    <t>14</t>
  </si>
  <si>
    <t>3150039287</t>
  </si>
  <si>
    <t>Phạm Quốc Hưng</t>
  </si>
  <si>
    <t>13/02/2017</t>
  </si>
  <si>
    <t>15</t>
  </si>
  <si>
    <t>3154735324</t>
  </si>
  <si>
    <t>Hoàng Thị Bảo Khánh</t>
  </si>
  <si>
    <t>04/03/2017</t>
  </si>
  <si>
    <t>16</t>
  </si>
  <si>
    <t>3150095566</t>
  </si>
  <si>
    <t>Trần Hữu Anh Khoa</t>
  </si>
  <si>
    <t>26/12/2017</t>
  </si>
  <si>
    <t>17</t>
  </si>
  <si>
    <t>3146831458</t>
  </si>
  <si>
    <t>Bùi Hoàng Tùng Lâm</t>
  </si>
  <si>
    <t>31/08/2017</t>
  </si>
  <si>
    <t>18</t>
  </si>
  <si>
    <t>3154734000</t>
  </si>
  <si>
    <t>Nguyễn Thành Lâm</t>
  </si>
  <si>
    <t>05/06/2017</t>
  </si>
  <si>
    <t>19</t>
  </si>
  <si>
    <t>3146814885</t>
  </si>
  <si>
    <t>Trần Minh Long</t>
  </si>
  <si>
    <t>27/05/2017</t>
  </si>
  <si>
    <t>20</t>
  </si>
  <si>
    <t>3150039292</t>
  </si>
  <si>
    <t>Phạm Thảo Ly</t>
  </si>
  <si>
    <t>03/01/2017</t>
  </si>
  <si>
    <t>21</t>
  </si>
  <si>
    <t>3161158957</t>
  </si>
  <si>
    <t>Nguyễn Trà Mi</t>
  </si>
  <si>
    <t>07/10/2017</t>
  </si>
  <si>
    <t>22</t>
  </si>
  <si>
    <t>3150039281</t>
  </si>
  <si>
    <t>Nguyễn Đức Quang Minh</t>
  </si>
  <si>
    <t>31/05/2017</t>
  </si>
  <si>
    <t>23</t>
  </si>
  <si>
    <t>3168835449</t>
  </si>
  <si>
    <t>Nguyễn Văn Minh</t>
  </si>
  <si>
    <t>26/02/2017</t>
  </si>
  <si>
    <t>24</t>
  </si>
  <si>
    <t>3161461293</t>
  </si>
  <si>
    <t>Bùi Thị Kim Ngân</t>
  </si>
  <si>
    <t>24/10/2017</t>
  </si>
  <si>
    <t>25</t>
  </si>
  <si>
    <t>3150095495</t>
  </si>
  <si>
    <t>Đỗ Thu Ngân</t>
  </si>
  <si>
    <t>13/10/2017</t>
  </si>
  <si>
    <t>26</t>
  </si>
  <si>
    <t>3146814944</t>
  </si>
  <si>
    <t>Ngô Bảo Ngọc</t>
  </si>
  <si>
    <t>06/04/2017</t>
  </si>
  <si>
    <t>27</t>
  </si>
  <si>
    <t>3146814896</t>
  </si>
  <si>
    <t>Nguyễn Khôi Nguyên</t>
  </si>
  <si>
    <t>07/11/2017</t>
  </si>
  <si>
    <t>28</t>
  </si>
  <si>
    <t>3150039291</t>
  </si>
  <si>
    <t>Nguyễn Thành Nhân</t>
  </si>
  <si>
    <t>18/05/2017</t>
  </si>
  <si>
    <t>29</t>
  </si>
  <si>
    <t>3146814923</t>
  </si>
  <si>
    <t>Đỗ Tiến Phát</t>
  </si>
  <si>
    <t>17/01/2017</t>
  </si>
  <si>
    <t>30</t>
  </si>
  <si>
    <t>3146815028</t>
  </si>
  <si>
    <t>Bùi Thị Lê Phương</t>
  </si>
  <si>
    <t>16/05/2016</t>
  </si>
  <si>
    <t>31</t>
  </si>
  <si>
    <t>3168663917</t>
  </si>
  <si>
    <t>Nguyễn Tiến Sang</t>
  </si>
  <si>
    <t>31/07/2017</t>
  </si>
  <si>
    <t>32</t>
  </si>
  <si>
    <t>3149973523</t>
  </si>
  <si>
    <t>Nguyễn Gia Thành</t>
  </si>
  <si>
    <t>12/11/2016</t>
  </si>
  <si>
    <t>33</t>
  </si>
  <si>
    <t>3150039259</t>
  </si>
  <si>
    <t>Hoàng Phương Thảo</t>
  </si>
  <si>
    <t>12/10/2017</t>
  </si>
  <si>
    <t>34</t>
  </si>
  <si>
    <t>3161356426</t>
  </si>
  <si>
    <t>Nguyễn Phương Thảo</t>
  </si>
  <si>
    <t>15/12/2017</t>
  </si>
  <si>
    <t>35</t>
  </si>
  <si>
    <t>3161157618</t>
  </si>
  <si>
    <t>Nguyễn Nhã Uyên</t>
  </si>
  <si>
    <t>02/03/2017</t>
  </si>
  <si>
    <t>3161253603</t>
  </si>
  <si>
    <t>Nguyễn Bình An</t>
  </si>
  <si>
    <t>03/11/2017</t>
  </si>
  <si>
    <t>1B</t>
  </si>
  <si>
    <t>3161589668</t>
  </si>
  <si>
    <t>Phạm Bảo An</t>
  </si>
  <si>
    <t>22/02/2017</t>
  </si>
  <si>
    <t>3146814954</t>
  </si>
  <si>
    <t>Phạm Duy An</t>
  </si>
  <si>
    <t>17/06/2017</t>
  </si>
  <si>
    <t>Dao</t>
  </si>
  <si>
    <t>3150039268</t>
  </si>
  <si>
    <t>Nguyễn Việt Anh</t>
  </si>
  <si>
    <t>08/09/2017</t>
  </si>
  <si>
    <t>3157380362</t>
  </si>
  <si>
    <t>Vũ Ngọc Diệp</t>
  </si>
  <si>
    <t>3159652833</t>
  </si>
  <si>
    <t>Ngô Đức Duy</t>
  </si>
  <si>
    <t>05/11/2017</t>
  </si>
  <si>
    <t>3161158586</t>
  </si>
  <si>
    <t>Trần Ngọc Tâm Đan</t>
  </si>
  <si>
    <t>18/09/2017</t>
  </si>
  <si>
    <t>3150095500</t>
  </si>
  <si>
    <t>Ngô Hải Đăng</t>
  </si>
  <si>
    <t>08/02/2017</t>
  </si>
  <si>
    <t>3146814924</t>
  </si>
  <si>
    <t>Bùi Ngọc Hân</t>
  </si>
  <si>
    <t>06/05/2017</t>
  </si>
  <si>
    <t>3146814880</t>
  </si>
  <si>
    <t>Nguyễn Gia Hân</t>
  </si>
  <si>
    <t>31/01/2017</t>
  </si>
  <si>
    <t>3150039283</t>
  </si>
  <si>
    <t>Nguyễn Minh Khang</t>
  </si>
  <si>
    <t>19/12/2017</t>
  </si>
  <si>
    <t>3157915517</t>
  </si>
  <si>
    <t>Hoàng Trúc Lâm</t>
  </si>
  <si>
    <t>24/09/2017</t>
  </si>
  <si>
    <t>3161595211</t>
  </si>
  <si>
    <t>Nguyễn Khánh Linh</t>
  </si>
  <si>
    <t>23/11/2017</t>
  </si>
  <si>
    <t>3061445902</t>
  </si>
  <si>
    <t>Nguyễn Thị Khánh Linh</t>
  </si>
  <si>
    <t>14/06/2017</t>
  </si>
  <si>
    <t>3150039271</t>
  </si>
  <si>
    <t>Bùi Thị Thanh Loan</t>
  </si>
  <si>
    <t>28/05/2017</t>
  </si>
  <si>
    <t>3177347634</t>
  </si>
  <si>
    <t>Nguyễn Thị Thanh Loan</t>
  </si>
  <si>
    <t>02/09/2017</t>
  </si>
  <si>
    <t>3146814967</t>
  </si>
  <si>
    <t>Đồng Vũ Gia Minh</t>
  </si>
  <si>
    <t>3161158908</t>
  </si>
  <si>
    <t>Vũ Quang Minh</t>
  </si>
  <si>
    <t>3161158684</t>
  </si>
  <si>
    <t>Nguyễn Thảo My</t>
  </si>
  <si>
    <t>18/02/2017</t>
  </si>
  <si>
    <t>3150039251</t>
  </si>
  <si>
    <t>Nguyễn My Na</t>
  </si>
  <si>
    <t>23/04/2017</t>
  </si>
  <si>
    <t>3135343929</t>
  </si>
  <si>
    <t>Nguyễn Phương Nhi</t>
  </si>
  <si>
    <t>16/04/2017</t>
  </si>
  <si>
    <t>3150039276</t>
  </si>
  <si>
    <t>Phạm Đỗ Yến Nhi</t>
  </si>
  <si>
    <t>26/03/2017</t>
  </si>
  <si>
    <t>3157323307</t>
  </si>
  <si>
    <t>Bùi Sĩ Phú</t>
  </si>
  <si>
    <t>14/12/2017</t>
  </si>
  <si>
    <t>3150039245</t>
  </si>
  <si>
    <t>Nguyễn Đình Gia Phú</t>
  </si>
  <si>
    <t>03/03/2017</t>
  </si>
  <si>
    <t>3149889997</t>
  </si>
  <si>
    <t>Trịnh An Phú</t>
  </si>
  <si>
    <t>28/10/2017</t>
  </si>
  <si>
    <t>2461527210</t>
  </si>
  <si>
    <t>Bùi Duy Quân</t>
  </si>
  <si>
    <t>Tày</t>
  </si>
  <si>
    <t>3150039255</t>
  </si>
  <si>
    <t>Tống Mạnh Quân</t>
  </si>
  <si>
    <t>29/09/2017</t>
  </si>
  <si>
    <t>3154736336</t>
  </si>
  <si>
    <t>Tô Nguyễn Thành Tâm</t>
  </si>
  <si>
    <t>09/05/2017</t>
  </si>
  <si>
    <t>3150039295</t>
  </si>
  <si>
    <t>Mạc Phương Thảo</t>
  </si>
  <si>
    <t>19/06/2017</t>
  </si>
  <si>
    <t>3150039244</t>
  </si>
  <si>
    <t>Nguyễn Đỗ Phương Thảo</t>
  </si>
  <si>
    <t>25/10/2017</t>
  </si>
  <si>
    <t>3161552803</t>
  </si>
  <si>
    <t>Nguyễn Sỹ Thắng</t>
  </si>
  <si>
    <t>17/11/2017</t>
  </si>
  <si>
    <t>3146814941</t>
  </si>
  <si>
    <t>Hoàng Thị Anh Thư</t>
  </si>
  <si>
    <t>19/01/2017</t>
  </si>
  <si>
    <t>3135343938</t>
  </si>
  <si>
    <t>Vũ Lương Mai Trang</t>
  </si>
  <si>
    <t>04/04/2017</t>
  </si>
  <si>
    <t>3146814952</t>
  </si>
  <si>
    <t>Hoàng Minh Vương</t>
  </si>
  <si>
    <t>3161253494</t>
  </si>
  <si>
    <t>Nguyễn Khả Vy</t>
  </si>
  <si>
    <t>20/04/2017</t>
  </si>
  <si>
    <t>3150069986</t>
  </si>
  <si>
    <t>Nguyễn Minh An</t>
  </si>
  <si>
    <t>27/12/2017</t>
  </si>
  <si>
    <t>1C</t>
  </si>
  <si>
    <t>3150039250</t>
  </si>
  <si>
    <t>Dương Hà Anh</t>
  </si>
  <si>
    <t>03/08/2017</t>
  </si>
  <si>
    <t>3146814906</t>
  </si>
  <si>
    <t>Nguyễn Đức Anh</t>
  </si>
  <si>
    <t>19/07/2017</t>
  </si>
  <si>
    <t>3150039263</t>
  </si>
  <si>
    <t>Nguyễn Mai Anh</t>
  </si>
  <si>
    <t>24/03/2017</t>
  </si>
  <si>
    <t>3177117114</t>
  </si>
  <si>
    <t>Nguyễn Ngọc Anh</t>
  </si>
  <si>
    <t>3159216180</t>
  </si>
  <si>
    <t>Vũ Mai Anh</t>
  </si>
  <si>
    <t>21/06/2017</t>
  </si>
  <si>
    <t>3177117115</t>
  </si>
  <si>
    <t>Nguyễn Ngọc Ánh</t>
  </si>
  <si>
    <t>02/08/2017</t>
  </si>
  <si>
    <t>3146814939</t>
  </si>
  <si>
    <t>Nguyễn Gia Bảo</t>
  </si>
  <si>
    <t>14/03/2017</t>
  </si>
  <si>
    <t>3150095497</t>
  </si>
  <si>
    <t>Phạm Gia Bảo</t>
  </si>
  <si>
    <t>16/11/2017</t>
  </si>
  <si>
    <t>3150039279</t>
  </si>
  <si>
    <t>Ngô Thùy Dương</t>
  </si>
  <si>
    <t>01/09/2017</t>
  </si>
  <si>
    <t>3146814893</t>
  </si>
  <si>
    <t>Ngô Văn Hoàng Dương</t>
  </si>
  <si>
    <t>12/03/2017</t>
  </si>
  <si>
    <t>3150039277</t>
  </si>
  <si>
    <t>Lưu Minh Hải</t>
  </si>
  <si>
    <t>25/04/2017</t>
  </si>
  <si>
    <t>3159730192</t>
  </si>
  <si>
    <t>Nguyễn Văn Hải</t>
  </si>
  <si>
    <t>23/09/2017</t>
  </si>
  <si>
    <t>3161158228</t>
  </si>
  <si>
    <t>Lương Ngọc Hân</t>
  </si>
  <si>
    <t>20/09/2017</t>
  </si>
  <si>
    <t>3141096557</t>
  </si>
  <si>
    <t>Ngô Trần Gia Hân</t>
  </si>
  <si>
    <t>22/10/2017</t>
  </si>
  <si>
    <t>3148888630</t>
  </si>
  <si>
    <t>Ngô Quang Hiếu</t>
  </si>
  <si>
    <t>22/12/2016</t>
  </si>
  <si>
    <t>3157385460</t>
  </si>
  <si>
    <t>Đàm Khánh Huyền</t>
  </si>
  <si>
    <t>3150039284</t>
  </si>
  <si>
    <t>Nguyễn Đình Gia Hưng</t>
  </si>
  <si>
    <t>3150039267</t>
  </si>
  <si>
    <t>Phạm Tuấn Khang</t>
  </si>
  <si>
    <t>3150039258</t>
  </si>
  <si>
    <t>Nguyễn Bảo Lâm</t>
  </si>
  <si>
    <t>18/10/2017</t>
  </si>
  <si>
    <t>3150095492</t>
  </si>
  <si>
    <t>Vũ Khánh Linh</t>
  </si>
  <si>
    <t>29/12/2017</t>
  </si>
  <si>
    <t>3159735025</t>
  </si>
  <si>
    <t>Bùi Anh Minh</t>
  </si>
  <si>
    <t>3149893182</t>
  </si>
  <si>
    <t>Bùi Bình Minh</t>
  </si>
  <si>
    <t>26/10/2017</t>
  </si>
  <si>
    <t>3150039296</t>
  </si>
  <si>
    <t>Bùi Quang Minh</t>
  </si>
  <si>
    <t>17/08/2017</t>
  </si>
  <si>
    <t>3161555836</t>
  </si>
  <si>
    <t>Vũ Thành Nam</t>
  </si>
  <si>
    <t>13/01/2017</t>
  </si>
  <si>
    <t>3146814889</t>
  </si>
  <si>
    <t>Hoàng Gia Nguyên</t>
  </si>
  <si>
    <t>3159290449</t>
  </si>
  <si>
    <t>Nguyễn Đức Nhân</t>
  </si>
  <si>
    <t>3146814929</t>
  </si>
  <si>
    <t>Nguyễn Minh Nhật</t>
  </si>
  <si>
    <t>23/08/2017</t>
  </si>
  <si>
    <t>3150039261</t>
  </si>
  <si>
    <t>Đỗ Bảo Nhi</t>
  </si>
  <si>
    <t>26/01/2017</t>
  </si>
  <si>
    <t>3161159125</t>
  </si>
  <si>
    <t>Hoàng Tài Phú</t>
  </si>
  <si>
    <t>14/02/2017</t>
  </si>
  <si>
    <t>3161159045</t>
  </si>
  <si>
    <t>Phạm Gia Phú</t>
  </si>
  <si>
    <t>30/03/2017</t>
  </si>
  <si>
    <t>3161356658</t>
  </si>
  <si>
    <t>Lưu Quang Thiện</t>
  </si>
  <si>
    <t>27/11/2017</t>
  </si>
  <si>
    <t>3167368088</t>
  </si>
  <si>
    <t>Ngô Thị Thanh Trúc</t>
  </si>
  <si>
    <t>14/09/2017</t>
  </si>
  <si>
    <t>3149966366</t>
  </si>
  <si>
    <t>Trần Đức Tú</t>
  </si>
  <si>
    <t>3159215195</t>
  </si>
  <si>
    <t>Đào Thị Ngọc Uyên</t>
  </si>
  <si>
    <t>19/08/2017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</si>
  <si>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</si>
  <si>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</si>
  <si>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</si>
  <si>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</si>
  <si>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</si>
  <si>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</si>
  <si>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</si>
  <si>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</si>
  <si>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</si>
  <si>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</si>
  <si>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</si>
  <si>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</si>
  <si>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</si>
  <si>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</si>
  <si>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</si>
  <si>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</si>
  <si>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</si>
  <si>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</si>
  <si>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Ghi chú</t>
  </si>
  <si>
    <t>SBD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</si>
  <si>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</si>
  <si>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</si>
  <si>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</si>
  <si>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</si>
  <si>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</si>
  <si>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</si>
  <si>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</si>
  <si>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</si>
  <si>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</si>
  <si>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</si>
  <si>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</si>
  <si>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</si>
  <si>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</si>
  <si>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</si>
  <si>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</si>
  <si>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</si>
  <si>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</si>
  <si>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</si>
  <si>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</si>
  <si>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</si>
  <si>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</si>
  <si>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</si>
  <si>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</si>
  <si>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</si>
  <si>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</si>
  <si>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</si>
  <si>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</si>
  <si>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</si>
  <si>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</si>
  <si>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</si>
  <si>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</si>
  <si>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</si>
  <si>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</si>
  <si>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</si>
  <si>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</si>
  <si>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</si>
  <si>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</si>
  <si>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</si>
  <si>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</si>
  <si>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</si>
  <si>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</si>
  <si>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</si>
  <si>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</si>
  <si>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</si>
  <si>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</si>
  <si>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</si>
  <si>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</si>
  <si>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</si>
  <si>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</si>
  <si>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</si>
  <si>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</si>
  <si>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</si>
  <si>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</si>
  <si>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</si>
  <si>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</si>
  <si>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</si>
  <si>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</si>
  <si>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</si>
  <si>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</si>
  <si>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BAN GIÁM HIỆU</t>
  </si>
  <si>
    <t>UỶ BAN NHÂN DÂN HUYỆN AN LÃO</t>
  </si>
  <si>
    <t xml:space="preserve"> TRƯỜNG TIỂU HỌC AN THẮNG</t>
  </si>
  <si>
    <t>Toán</t>
  </si>
  <si>
    <t>Tiếng Việt</t>
  </si>
  <si>
    <t>PHÒNG SỐ 01 - KHỐI 2</t>
  </si>
  <si>
    <t>2C</t>
  </si>
  <si>
    <t>Bùi Tá Long</t>
  </si>
  <si>
    <t>19/9/2024</t>
  </si>
  <si>
    <t>2B</t>
  </si>
  <si>
    <t>22/3/2017</t>
  </si>
  <si>
    <t>2A</t>
  </si>
  <si>
    <t>(Gồm 20HS, từ SBD 01 đến SBD 20)</t>
  </si>
  <si>
    <t>PHÒNG SỐ 02 - KHỐI 2</t>
  </si>
  <si>
    <t>PHÒNG SỐ 05 - KHỐI 2</t>
  </si>
  <si>
    <t>PHÒNG SỐ 04 - KHỐI 2</t>
  </si>
  <si>
    <t>Phùng Thảo Nhi</t>
  </si>
  <si>
    <t>Nguyễn Huy Hoàng</t>
  </si>
  <si>
    <t>HSKT</t>
  </si>
  <si>
    <t>PHÒNG SỐ 03 - KHỐI 2</t>
  </si>
  <si>
    <t>DANH SÁCH KSCL CUỐI HỌC KỲ II - NĂM HỌC 2024 - 2025</t>
  </si>
  <si>
    <t>(Gồm 21HS, từ SBD 21đến SBD 41)</t>
  </si>
  <si>
    <t>(Gồm 21HS, từ SBD 42đến SBD 62)</t>
  </si>
  <si>
    <t>(Gồm 21HS, từ SBD 63 đến SBD 83)</t>
  </si>
  <si>
    <t>104</t>
  </si>
  <si>
    <t>(Gồm 21HS, từ SBD 84 đến SBD 104)</t>
  </si>
  <si>
    <t>DANH SÁCH KSCL CUỐI HỌC KỲ II- 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</si>
</sst>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b/>
      <sz val="11"/>
      <name val="Times New Roman"/>
      <family val="1"/>
    </font>
    <font>
      <b/>
      <sz val="11"/>
      <name val="Times New Roman"/>
    </font>
    <font>
      <sz val="11"/>
      <name val="Times New Roman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Alignment="0"/>
    <xf numFmtId="0" fontId="5" fillId="0" borderId="0" applyBorder="0"/>
  </cellStyleXfs>
  <cellXfs count="37"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NumberFormat="1" applyFill="1" applyAlignment="1" applyProtection="1"/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 applyFill="1" applyAlignment="1" applyProtection="1">
      <alignment horizontal="left" vertical="center"/>
    </xf>
    <xf numFmtId="2" fontId="0" fillId="0" borderId="0" xfId="0" applyNumberFormat="1" applyFill="1" applyAlignment="1" applyProtection="1"/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1" fontId="4" fillId="0" borderId="1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"/>
    </xf>
    <xf numFmtId="0" fontId="7" fillId="0" borderId="0" xfId="0" applyFont="1" applyProtection="1"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Border="1" applyProtection="1">
      <protection locked="0"/>
    </xf>
    <xf numFmtId="2" fontId="7" fillId="0" borderId="0" xfId="0" applyNumberFormat="1" applyFont="1" applyFill="1" applyAlignment="1" applyProtection="1"/>
    <xf numFmtId="49" fontId="8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49" fontId="10" fillId="0" borderId="0" xfId="0" applyNumberFormat="1" applyFont="1" applyAlignment="1">
      <alignment horizontal="center"/>
    </xf>
    <xf numFmtId="49" fontId="8" fillId="0" borderId="0" xfId="0" applyNumberFormat="1" applyFont="1"/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9" fillId="0" borderId="0" xfId="0" applyNumberFormat="1" applyFont="1" applyFill="1" applyAlignment="1" applyProtection="1">
      <alignment horizontal="center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4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NumberFormat="1" applyFont="1" applyFill="1" applyAlignment="1" applyProtection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" workbookViewId="0">
      <selection activeCell="N10" sqref="N10"/>
    </sheetView>
  </sheetViews>
  <sheetFormatPr defaultColWidth="9.109375" defaultRowHeight="16.8" x14ac:dyDescent="0.3"/>
  <cols>
    <col min="1" max="1" width="6.44140625" style="21" customWidth="1"/>
    <col min="2" max="2" width="7" style="21" customWidth="1"/>
    <col min="3" max="3" width="28.5546875" style="12" customWidth="1"/>
    <col min="4" max="4" width="15.33203125" style="12" customWidth="1"/>
    <col min="5" max="5" width="9" style="13" customWidth="1"/>
    <col min="6" max="6" width="7.6640625" style="13" customWidth="1"/>
    <col min="7" max="7" width="8.77734375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447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441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452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2.2" customHeight="1" x14ac:dyDescent="0.3">
      <c r="A8" s="17">
        <v>1</v>
      </c>
      <c r="B8" s="22" t="s">
        <v>407</v>
      </c>
      <c r="C8" s="18" t="s">
        <v>121</v>
      </c>
      <c r="D8" s="19" t="s">
        <v>122</v>
      </c>
      <c r="E8" s="19" t="s">
        <v>24</v>
      </c>
      <c r="F8" s="19" t="s">
        <v>438</v>
      </c>
      <c r="G8" s="16"/>
      <c r="H8" s="16"/>
      <c r="I8" s="16"/>
    </row>
    <row r="9" spans="1:9" ht="21.6" customHeight="1" x14ac:dyDescent="0.3">
      <c r="A9" s="17">
        <v>2</v>
      </c>
      <c r="B9" s="22" t="s">
        <v>408</v>
      </c>
      <c r="C9" s="18" t="s">
        <v>222</v>
      </c>
      <c r="D9" s="19" t="s">
        <v>20</v>
      </c>
      <c r="E9" s="19" t="s">
        <v>24</v>
      </c>
      <c r="F9" s="19" t="s">
        <v>436</v>
      </c>
      <c r="G9" s="16"/>
      <c r="H9" s="16"/>
      <c r="I9" s="16"/>
    </row>
    <row r="10" spans="1:9" ht="24" customHeight="1" x14ac:dyDescent="0.3">
      <c r="A10" s="17">
        <v>3</v>
      </c>
      <c r="B10" s="22" t="s">
        <v>409</v>
      </c>
      <c r="C10" s="18" t="s">
        <v>225</v>
      </c>
      <c r="D10" s="19" t="s">
        <v>226</v>
      </c>
      <c r="E10" s="19" t="s">
        <v>24</v>
      </c>
      <c r="F10" s="19" t="s">
        <v>436</v>
      </c>
      <c r="G10" s="19"/>
      <c r="H10" s="19"/>
      <c r="I10" s="20"/>
    </row>
    <row r="11" spans="1:9" ht="24" customHeight="1" x14ac:dyDescent="0.3">
      <c r="A11" s="17">
        <v>4</v>
      </c>
      <c r="B11" s="22" t="s">
        <v>410</v>
      </c>
      <c r="C11" s="18" t="s">
        <v>129</v>
      </c>
      <c r="D11" s="19" t="s">
        <v>130</v>
      </c>
      <c r="E11" s="19" t="s">
        <v>24</v>
      </c>
      <c r="F11" s="19" t="s">
        <v>438</v>
      </c>
      <c r="G11" s="19"/>
      <c r="H11" s="19"/>
      <c r="I11" s="20"/>
    </row>
    <row r="12" spans="1:9" ht="24" customHeight="1" x14ac:dyDescent="0.3">
      <c r="A12" s="17">
        <v>5</v>
      </c>
      <c r="B12" s="22" t="s">
        <v>411</v>
      </c>
      <c r="C12" s="18" t="s">
        <v>237</v>
      </c>
      <c r="D12" s="19" t="s">
        <v>238</v>
      </c>
      <c r="E12" s="19" t="s">
        <v>24</v>
      </c>
      <c r="F12" s="19" t="s">
        <v>436</v>
      </c>
      <c r="G12" s="19"/>
      <c r="H12" s="19"/>
      <c r="I12" s="20"/>
    </row>
    <row r="13" spans="1:9" ht="24" customHeight="1" x14ac:dyDescent="0.3">
      <c r="A13" s="17">
        <v>6</v>
      </c>
      <c r="B13" s="22" t="s">
        <v>412</v>
      </c>
      <c r="C13" s="18" t="s">
        <v>240</v>
      </c>
      <c r="D13" s="19" t="s">
        <v>241</v>
      </c>
      <c r="E13" s="19" t="s">
        <v>15</v>
      </c>
      <c r="F13" s="19" t="s">
        <v>436</v>
      </c>
      <c r="G13" s="19"/>
      <c r="H13" s="19"/>
      <c r="I13" s="20"/>
    </row>
    <row r="14" spans="1:9" ht="24" customHeight="1" x14ac:dyDescent="0.3">
      <c r="A14" s="17">
        <v>7</v>
      </c>
      <c r="B14" s="22" t="s">
        <v>413</v>
      </c>
      <c r="C14" s="18" t="s">
        <v>133</v>
      </c>
      <c r="D14" s="19" t="s">
        <v>134</v>
      </c>
      <c r="E14" s="19" t="s">
        <v>24</v>
      </c>
      <c r="F14" s="19" t="s">
        <v>438</v>
      </c>
      <c r="G14" s="19"/>
      <c r="H14" s="19"/>
      <c r="I14" s="20"/>
    </row>
    <row r="15" spans="1:9" ht="24" customHeight="1" x14ac:dyDescent="0.3">
      <c r="A15" s="17">
        <v>8</v>
      </c>
      <c r="B15" s="22" t="s">
        <v>414</v>
      </c>
      <c r="C15" s="18" t="s">
        <v>137</v>
      </c>
      <c r="D15" s="19" t="s">
        <v>138</v>
      </c>
      <c r="E15" s="19" t="s">
        <v>15</v>
      </c>
      <c r="F15" s="19" t="s">
        <v>438</v>
      </c>
      <c r="G15" s="19"/>
      <c r="H15" s="19"/>
      <c r="I15" s="20"/>
    </row>
    <row r="16" spans="1:9" ht="24" customHeight="1" x14ac:dyDescent="0.3">
      <c r="A16" s="17">
        <v>9</v>
      </c>
      <c r="B16" s="22" t="s">
        <v>415</v>
      </c>
      <c r="C16" s="18" t="s">
        <v>141</v>
      </c>
      <c r="D16" s="19" t="s">
        <v>142</v>
      </c>
      <c r="E16" s="19" t="s">
        <v>15</v>
      </c>
      <c r="F16" s="19" t="s">
        <v>438</v>
      </c>
      <c r="G16" s="19"/>
      <c r="H16" s="19"/>
      <c r="I16" s="20"/>
    </row>
    <row r="17" spans="1:9" ht="24" customHeight="1" x14ac:dyDescent="0.3">
      <c r="A17" s="17">
        <v>10</v>
      </c>
      <c r="B17" s="22" t="s">
        <v>416</v>
      </c>
      <c r="C17" s="18" t="s">
        <v>231</v>
      </c>
      <c r="D17" s="19" t="s">
        <v>232</v>
      </c>
      <c r="E17" s="19" t="s">
        <v>15</v>
      </c>
      <c r="F17" s="19" t="s">
        <v>436</v>
      </c>
      <c r="G17" s="19"/>
      <c r="H17" s="19"/>
      <c r="I17" s="20"/>
    </row>
    <row r="18" spans="1:9" ht="24" customHeight="1" x14ac:dyDescent="0.3">
      <c r="A18" s="17">
        <v>11</v>
      </c>
      <c r="B18" s="22" t="s">
        <v>417</v>
      </c>
      <c r="C18" s="18" t="s">
        <v>234</v>
      </c>
      <c r="D18" s="19" t="s">
        <v>235</v>
      </c>
      <c r="E18" s="19" t="s">
        <v>15</v>
      </c>
      <c r="F18" s="19" t="s">
        <v>436</v>
      </c>
      <c r="G18" s="19"/>
      <c r="H18" s="19"/>
      <c r="I18" s="20"/>
    </row>
    <row r="19" spans="1:9" ht="24" customHeight="1" x14ac:dyDescent="0.3">
      <c r="A19" s="17">
        <v>12</v>
      </c>
      <c r="B19" s="22" t="s">
        <v>418</v>
      </c>
      <c r="C19" s="18" t="s">
        <v>338</v>
      </c>
      <c r="D19" s="19" t="s">
        <v>339</v>
      </c>
      <c r="E19" s="19" t="s">
        <v>24</v>
      </c>
      <c r="F19" s="19" t="s">
        <v>433</v>
      </c>
      <c r="G19" s="19"/>
      <c r="H19" s="19"/>
      <c r="I19" s="20"/>
    </row>
    <row r="20" spans="1:9" ht="24" customHeight="1" x14ac:dyDescent="0.3">
      <c r="A20" s="17">
        <v>13</v>
      </c>
      <c r="B20" s="22" t="s">
        <v>419</v>
      </c>
      <c r="C20" s="18" t="s">
        <v>243</v>
      </c>
      <c r="D20" s="19" t="s">
        <v>244</v>
      </c>
      <c r="E20" s="19" t="s">
        <v>15</v>
      </c>
      <c r="F20" s="19" t="s">
        <v>436</v>
      </c>
      <c r="G20" s="19"/>
      <c r="H20" s="19"/>
      <c r="I20" s="20"/>
    </row>
    <row r="21" spans="1:9" ht="24" customHeight="1" x14ac:dyDescent="0.3">
      <c r="A21" s="17">
        <v>14</v>
      </c>
      <c r="B21" s="22" t="s">
        <v>420</v>
      </c>
      <c r="C21" s="18" t="s">
        <v>341</v>
      </c>
      <c r="D21" s="19" t="s">
        <v>342</v>
      </c>
      <c r="E21" s="19" t="s">
        <v>15</v>
      </c>
      <c r="F21" s="19" t="s">
        <v>433</v>
      </c>
      <c r="G21" s="19"/>
      <c r="H21" s="19"/>
      <c r="I21" s="20"/>
    </row>
    <row r="22" spans="1:9" ht="24" customHeight="1" x14ac:dyDescent="0.3">
      <c r="A22" s="17">
        <v>15</v>
      </c>
      <c r="B22" s="22" t="s">
        <v>421</v>
      </c>
      <c r="C22" s="18" t="s">
        <v>344</v>
      </c>
      <c r="D22" s="19" t="s">
        <v>306</v>
      </c>
      <c r="E22" s="19" t="s">
        <v>24</v>
      </c>
      <c r="F22" s="19" t="s">
        <v>433</v>
      </c>
      <c r="G22" s="19"/>
      <c r="H22" s="19"/>
      <c r="I22" s="20"/>
    </row>
    <row r="23" spans="1:9" ht="24" customHeight="1" x14ac:dyDescent="0.3">
      <c r="A23" s="17">
        <v>16</v>
      </c>
      <c r="B23" s="22" t="s">
        <v>422</v>
      </c>
      <c r="C23" s="18" t="s">
        <v>145</v>
      </c>
      <c r="D23" s="19" t="s">
        <v>146</v>
      </c>
      <c r="E23" s="19" t="s">
        <v>15</v>
      </c>
      <c r="F23" s="19" t="s">
        <v>438</v>
      </c>
      <c r="G23" s="19"/>
      <c r="H23" s="19"/>
      <c r="I23" s="20"/>
    </row>
    <row r="24" spans="1:9" ht="24" customHeight="1" x14ac:dyDescent="0.3">
      <c r="A24" s="17">
        <v>17</v>
      </c>
      <c r="B24" s="22" t="s">
        <v>423</v>
      </c>
      <c r="C24" s="18" t="s">
        <v>346</v>
      </c>
      <c r="D24" s="19" t="s">
        <v>347</v>
      </c>
      <c r="E24" s="19" t="s">
        <v>15</v>
      </c>
      <c r="F24" s="19" t="s">
        <v>433</v>
      </c>
      <c r="G24" s="19"/>
      <c r="H24" s="19"/>
      <c r="I24" s="20"/>
    </row>
    <row r="25" spans="1:9" ht="24" customHeight="1" x14ac:dyDescent="0.3">
      <c r="A25" s="17">
        <v>18</v>
      </c>
      <c r="B25" s="22" t="s">
        <v>424</v>
      </c>
      <c r="C25" s="18" t="s">
        <v>246</v>
      </c>
      <c r="D25" s="19" t="s">
        <v>214</v>
      </c>
      <c r="E25" s="19" t="s">
        <v>24</v>
      </c>
      <c r="F25" s="19" t="s">
        <v>436</v>
      </c>
      <c r="G25" s="19"/>
      <c r="H25" s="19"/>
      <c r="I25" s="20"/>
    </row>
    <row r="26" spans="1:9" ht="24" customHeight="1" x14ac:dyDescent="0.3">
      <c r="A26" s="17">
        <v>19</v>
      </c>
      <c r="B26" s="22" t="s">
        <v>425</v>
      </c>
      <c r="C26" s="18" t="s">
        <v>248</v>
      </c>
      <c r="D26" s="19" t="s">
        <v>249</v>
      </c>
      <c r="E26" s="19" t="s">
        <v>15</v>
      </c>
      <c r="F26" s="19" t="s">
        <v>436</v>
      </c>
      <c r="G26" s="19"/>
      <c r="H26" s="19"/>
      <c r="I26" s="20"/>
    </row>
    <row r="27" spans="1:9" ht="24" customHeight="1" x14ac:dyDescent="0.3">
      <c r="A27" s="17">
        <v>20</v>
      </c>
      <c r="B27" s="22" t="s">
        <v>426</v>
      </c>
      <c r="C27" s="18" t="s">
        <v>434</v>
      </c>
      <c r="D27" s="19" t="s">
        <v>435</v>
      </c>
      <c r="E27" s="18" t="s">
        <v>24</v>
      </c>
      <c r="F27" s="19" t="s">
        <v>436</v>
      </c>
      <c r="G27" s="19"/>
      <c r="H27" s="19"/>
      <c r="I27" s="20" t="s">
        <v>445</v>
      </c>
    </row>
    <row r="28" spans="1:9" ht="24" customHeight="1" x14ac:dyDescent="0.3">
      <c r="A28" s="17">
        <v>21</v>
      </c>
      <c r="B28" s="22" t="s">
        <v>451</v>
      </c>
      <c r="C28" s="18" t="s">
        <v>125</v>
      </c>
      <c r="D28" s="19" t="s">
        <v>126</v>
      </c>
      <c r="E28" s="19" t="s">
        <v>15</v>
      </c>
      <c r="F28" s="19" t="s">
        <v>438</v>
      </c>
      <c r="G28" s="19"/>
      <c r="H28" s="19"/>
      <c r="I28" s="20" t="s">
        <v>445</v>
      </c>
    </row>
    <row r="30" spans="1:9" x14ac:dyDescent="0.3">
      <c r="E30" s="29" t="s">
        <v>427</v>
      </c>
      <c r="F30" s="29"/>
      <c r="G30" s="29"/>
    </row>
  </sheetData>
  <mergeCells count="6">
    <mergeCell ref="A1:C1"/>
    <mergeCell ref="E30:G30"/>
    <mergeCell ref="A4:H4"/>
    <mergeCell ref="A5:H5"/>
    <mergeCell ref="A2:E2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L10" sqref="L10"/>
    </sheetView>
  </sheetViews>
  <sheetFormatPr defaultColWidth="9.109375" defaultRowHeight="16.8" x14ac:dyDescent="0.3"/>
  <cols>
    <col min="1" max="1" width="6.44140625" style="21" customWidth="1"/>
    <col min="2" max="2" width="9" style="21" customWidth="1"/>
    <col min="3" max="3" width="24.88671875" style="12" customWidth="1"/>
    <col min="4" max="4" width="15.33203125" style="12" customWidth="1"/>
    <col min="5" max="5" width="6.88671875" style="12" customWidth="1"/>
    <col min="6" max="6" width="9.88671875" style="13" customWidth="1"/>
    <col min="7" max="7" width="9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447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442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450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1.6" customHeight="1" x14ac:dyDescent="0.3">
      <c r="A8" s="17">
        <v>1</v>
      </c>
      <c r="B8" s="22" t="s">
        <v>386</v>
      </c>
      <c r="C8" s="18" t="s">
        <v>311</v>
      </c>
      <c r="D8" s="19" t="s">
        <v>110</v>
      </c>
      <c r="E8" s="18" t="s">
        <v>24</v>
      </c>
      <c r="F8" s="19" t="s">
        <v>433</v>
      </c>
      <c r="G8" s="16"/>
      <c r="H8" s="16"/>
      <c r="I8" s="16"/>
    </row>
    <row r="9" spans="1:9" ht="22.2" customHeight="1" x14ac:dyDescent="0.3">
      <c r="A9" s="17">
        <v>2</v>
      </c>
      <c r="B9" s="22" t="s">
        <v>387</v>
      </c>
      <c r="C9" s="18" t="s">
        <v>313</v>
      </c>
      <c r="D9" s="19" t="s">
        <v>314</v>
      </c>
      <c r="E9" s="18" t="s">
        <v>24</v>
      </c>
      <c r="F9" s="19" t="s">
        <v>433</v>
      </c>
      <c r="G9" s="16"/>
      <c r="H9" s="16"/>
      <c r="I9" s="16"/>
    </row>
    <row r="10" spans="1:9" ht="21.6" customHeight="1" x14ac:dyDescent="0.3">
      <c r="A10" s="17">
        <v>3</v>
      </c>
      <c r="B10" s="22" t="s">
        <v>388</v>
      </c>
      <c r="C10" s="18" t="s">
        <v>316</v>
      </c>
      <c r="D10" s="19" t="s">
        <v>317</v>
      </c>
      <c r="E10" s="18" t="s">
        <v>24</v>
      </c>
      <c r="F10" s="19" t="s">
        <v>433</v>
      </c>
      <c r="G10" s="16"/>
      <c r="H10" s="16"/>
      <c r="I10" s="16"/>
    </row>
    <row r="11" spans="1:9" ht="23.25" customHeight="1" x14ac:dyDescent="0.3">
      <c r="A11" s="17">
        <v>4</v>
      </c>
      <c r="B11" s="22" t="s">
        <v>389</v>
      </c>
      <c r="C11" s="18" t="s">
        <v>201</v>
      </c>
      <c r="D11" s="19" t="s">
        <v>202</v>
      </c>
      <c r="E11" s="18" t="s">
        <v>15</v>
      </c>
      <c r="F11" s="19" t="s">
        <v>436</v>
      </c>
      <c r="G11" s="19"/>
      <c r="H11" s="19"/>
      <c r="I11" s="20"/>
    </row>
    <row r="12" spans="1:9" ht="23.25" customHeight="1" x14ac:dyDescent="0.3">
      <c r="A12" s="17">
        <v>5</v>
      </c>
      <c r="B12" s="22" t="s">
        <v>390</v>
      </c>
      <c r="C12" s="18" t="s">
        <v>204</v>
      </c>
      <c r="D12" s="19" t="s">
        <v>205</v>
      </c>
      <c r="E12" s="18" t="s">
        <v>15</v>
      </c>
      <c r="F12" s="19" t="s">
        <v>436</v>
      </c>
      <c r="G12" s="19"/>
      <c r="H12" s="19"/>
      <c r="I12" s="20"/>
    </row>
    <row r="13" spans="1:9" ht="23.25" customHeight="1" x14ac:dyDescent="0.3">
      <c r="A13" s="17">
        <v>6</v>
      </c>
      <c r="B13" s="22" t="s">
        <v>391</v>
      </c>
      <c r="C13" s="18" t="s">
        <v>319</v>
      </c>
      <c r="D13" s="19" t="s">
        <v>320</v>
      </c>
      <c r="E13" s="18" t="s">
        <v>24</v>
      </c>
      <c r="F13" s="19" t="s">
        <v>433</v>
      </c>
      <c r="G13" s="19"/>
      <c r="H13" s="19"/>
      <c r="I13" s="20"/>
    </row>
    <row r="14" spans="1:9" ht="23.25" customHeight="1" x14ac:dyDescent="0.3">
      <c r="A14" s="17">
        <v>7</v>
      </c>
      <c r="B14" s="22" t="s">
        <v>392</v>
      </c>
      <c r="C14" s="18" t="s">
        <v>329</v>
      </c>
      <c r="D14" s="19" t="s">
        <v>330</v>
      </c>
      <c r="E14" s="18" t="s">
        <v>15</v>
      </c>
      <c r="F14" s="19" t="s">
        <v>433</v>
      </c>
      <c r="G14" s="19"/>
      <c r="H14" s="19"/>
      <c r="I14" s="20"/>
    </row>
    <row r="15" spans="1:9" ht="23.25" customHeight="1" x14ac:dyDescent="0.3">
      <c r="A15" s="17">
        <v>8</v>
      </c>
      <c r="B15" s="22" t="s">
        <v>393</v>
      </c>
      <c r="C15" s="18" t="s">
        <v>207</v>
      </c>
      <c r="D15" s="19" t="s">
        <v>208</v>
      </c>
      <c r="E15" s="18" t="s">
        <v>15</v>
      </c>
      <c r="F15" s="19" t="s">
        <v>436</v>
      </c>
      <c r="G15" s="19"/>
      <c r="H15" s="19"/>
      <c r="I15" s="20"/>
    </row>
    <row r="16" spans="1:9" ht="23.25" customHeight="1" x14ac:dyDescent="0.3">
      <c r="A16" s="17">
        <v>9</v>
      </c>
      <c r="B16" s="22" t="s">
        <v>394</v>
      </c>
      <c r="C16" s="18" t="s">
        <v>210</v>
      </c>
      <c r="D16" s="19" t="s">
        <v>211</v>
      </c>
      <c r="E16" s="18" t="s">
        <v>15</v>
      </c>
      <c r="F16" s="19" t="s">
        <v>436</v>
      </c>
      <c r="G16" s="19"/>
      <c r="H16" s="19"/>
      <c r="I16" s="20"/>
    </row>
    <row r="17" spans="1:9" ht="23.25" customHeight="1" x14ac:dyDescent="0.3">
      <c r="A17" s="17">
        <v>10</v>
      </c>
      <c r="B17" s="22" t="s">
        <v>395</v>
      </c>
      <c r="C17" s="18" t="s">
        <v>213</v>
      </c>
      <c r="D17" s="19" t="s">
        <v>214</v>
      </c>
      <c r="E17" s="18" t="s">
        <v>24</v>
      </c>
      <c r="F17" s="19" t="s">
        <v>436</v>
      </c>
      <c r="G17" s="19"/>
      <c r="H17" s="19"/>
      <c r="I17" s="20"/>
    </row>
    <row r="18" spans="1:9" ht="23.25" customHeight="1" x14ac:dyDescent="0.3">
      <c r="A18" s="17">
        <v>11</v>
      </c>
      <c r="B18" s="22" t="s">
        <v>396</v>
      </c>
      <c r="C18" s="18" t="s">
        <v>101</v>
      </c>
      <c r="D18" s="19" t="s">
        <v>102</v>
      </c>
      <c r="E18" s="18" t="s">
        <v>15</v>
      </c>
      <c r="F18" s="19" t="s">
        <v>438</v>
      </c>
      <c r="G18" s="19"/>
      <c r="H18" s="19"/>
      <c r="I18" s="20"/>
    </row>
    <row r="19" spans="1:9" ht="23.25" customHeight="1" x14ac:dyDescent="0.3">
      <c r="A19" s="17">
        <v>12</v>
      </c>
      <c r="B19" s="22" t="s">
        <v>397</v>
      </c>
      <c r="C19" s="18" t="s">
        <v>105</v>
      </c>
      <c r="D19" s="19" t="s">
        <v>106</v>
      </c>
      <c r="E19" s="18" t="s">
        <v>15</v>
      </c>
      <c r="F19" s="19" t="s">
        <v>438</v>
      </c>
      <c r="G19" s="19"/>
      <c r="H19" s="19"/>
      <c r="I19" s="20"/>
    </row>
    <row r="20" spans="1:9" ht="23.25" customHeight="1" x14ac:dyDescent="0.3">
      <c r="A20" s="17">
        <v>13</v>
      </c>
      <c r="B20" s="22" t="s">
        <v>398</v>
      </c>
      <c r="C20" s="18" t="s">
        <v>109</v>
      </c>
      <c r="D20" s="19" t="s">
        <v>110</v>
      </c>
      <c r="E20" s="18" t="s">
        <v>15</v>
      </c>
      <c r="F20" s="19" t="s">
        <v>438</v>
      </c>
      <c r="G20" s="19"/>
      <c r="H20" s="19"/>
      <c r="I20" s="20"/>
    </row>
    <row r="21" spans="1:9" ht="23.25" customHeight="1" x14ac:dyDescent="0.3">
      <c r="A21" s="17">
        <v>14</v>
      </c>
      <c r="B21" s="22" t="s">
        <v>399</v>
      </c>
      <c r="C21" s="18" t="s">
        <v>113</v>
      </c>
      <c r="D21" s="19" t="s">
        <v>114</v>
      </c>
      <c r="E21" s="18" t="s">
        <v>24</v>
      </c>
      <c r="F21" s="19" t="s">
        <v>438</v>
      </c>
      <c r="G21" s="19"/>
      <c r="H21" s="19"/>
      <c r="I21" s="20"/>
    </row>
    <row r="22" spans="1:9" ht="23.25" customHeight="1" x14ac:dyDescent="0.3">
      <c r="A22" s="17">
        <v>15</v>
      </c>
      <c r="B22" s="22" t="s">
        <v>400</v>
      </c>
      <c r="C22" s="18" t="s">
        <v>322</v>
      </c>
      <c r="D22" s="19" t="s">
        <v>130</v>
      </c>
      <c r="E22" s="18" t="s">
        <v>24</v>
      </c>
      <c r="F22" s="19" t="s">
        <v>433</v>
      </c>
      <c r="G22" s="19"/>
      <c r="H22" s="19"/>
      <c r="I22" s="20"/>
    </row>
    <row r="23" spans="1:9" ht="23.25" customHeight="1" x14ac:dyDescent="0.3">
      <c r="A23" s="17">
        <v>16</v>
      </c>
      <c r="B23" s="22" t="s">
        <v>401</v>
      </c>
      <c r="C23" s="18" t="s">
        <v>117</v>
      </c>
      <c r="D23" s="19" t="s">
        <v>118</v>
      </c>
      <c r="E23" s="18" t="s">
        <v>24</v>
      </c>
      <c r="F23" s="19" t="s">
        <v>438</v>
      </c>
      <c r="G23" s="19"/>
      <c r="H23" s="19"/>
      <c r="I23" s="20"/>
    </row>
    <row r="24" spans="1:9" ht="23.25" customHeight="1" x14ac:dyDescent="0.3">
      <c r="A24" s="17">
        <v>17</v>
      </c>
      <c r="B24" s="22" t="s">
        <v>402</v>
      </c>
      <c r="C24" s="18" t="s">
        <v>324</v>
      </c>
      <c r="D24" s="19" t="s">
        <v>238</v>
      </c>
      <c r="E24" s="18" t="s">
        <v>24</v>
      </c>
      <c r="F24" s="19" t="s">
        <v>433</v>
      </c>
      <c r="G24" s="19"/>
      <c r="H24" s="19"/>
      <c r="I24" s="20"/>
    </row>
    <row r="25" spans="1:9" ht="23.25" customHeight="1" x14ac:dyDescent="0.3">
      <c r="A25" s="17">
        <v>18</v>
      </c>
      <c r="B25" s="22" t="s">
        <v>403</v>
      </c>
      <c r="C25" s="18" t="s">
        <v>216</v>
      </c>
      <c r="D25" s="19" t="s">
        <v>217</v>
      </c>
      <c r="E25" s="18" t="s">
        <v>24</v>
      </c>
      <c r="F25" s="19" t="s">
        <v>436</v>
      </c>
      <c r="G25" s="19"/>
      <c r="H25" s="19"/>
      <c r="I25" s="20"/>
    </row>
    <row r="26" spans="1:9" ht="23.25" customHeight="1" x14ac:dyDescent="0.3">
      <c r="A26" s="17">
        <v>19</v>
      </c>
      <c r="B26" s="22" t="s">
        <v>404</v>
      </c>
      <c r="C26" s="18" t="s">
        <v>219</v>
      </c>
      <c r="D26" s="19" t="s">
        <v>220</v>
      </c>
      <c r="E26" s="18" t="s">
        <v>24</v>
      </c>
      <c r="F26" s="19" t="s">
        <v>436</v>
      </c>
      <c r="G26" s="19"/>
      <c r="H26" s="19"/>
      <c r="I26" s="20"/>
    </row>
    <row r="27" spans="1:9" ht="23.25" customHeight="1" x14ac:dyDescent="0.3">
      <c r="A27" s="17">
        <v>20</v>
      </c>
      <c r="B27" s="22" t="s">
        <v>405</v>
      </c>
      <c r="C27" s="18" t="s">
        <v>332</v>
      </c>
      <c r="D27" s="19" t="s">
        <v>333</v>
      </c>
      <c r="E27" s="18" t="s">
        <v>24</v>
      </c>
      <c r="F27" s="19" t="s">
        <v>433</v>
      </c>
      <c r="G27" s="19"/>
      <c r="H27" s="19"/>
      <c r="I27" s="20"/>
    </row>
    <row r="28" spans="1:9" ht="23.25" customHeight="1" x14ac:dyDescent="0.3">
      <c r="A28" s="17">
        <v>21</v>
      </c>
      <c r="B28" s="22" t="s">
        <v>406</v>
      </c>
      <c r="C28" s="18" t="s">
        <v>335</v>
      </c>
      <c r="D28" s="19" t="s">
        <v>336</v>
      </c>
      <c r="E28" s="18" t="s">
        <v>24</v>
      </c>
      <c r="F28" s="19" t="s">
        <v>433</v>
      </c>
      <c r="G28" s="19"/>
      <c r="H28" s="19"/>
      <c r="I28" s="20"/>
    </row>
    <row r="30" spans="1:9" x14ac:dyDescent="0.3">
      <c r="E30" s="29" t="s">
        <v>427</v>
      </c>
      <c r="F30" s="29"/>
      <c r="G30" s="29"/>
    </row>
  </sheetData>
  <mergeCells count="6">
    <mergeCell ref="A1:C1"/>
    <mergeCell ref="E30:G30"/>
    <mergeCell ref="A2:E2"/>
    <mergeCell ref="A4:H4"/>
    <mergeCell ref="A5:H5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3" workbookViewId="0">
      <selection activeCell="K11" sqref="K11"/>
    </sheetView>
  </sheetViews>
  <sheetFormatPr defaultColWidth="9.109375" defaultRowHeight="16.8" x14ac:dyDescent="0.3"/>
  <cols>
    <col min="1" max="1" width="6.44140625" style="21" customWidth="1"/>
    <col min="2" max="2" width="7.5546875" style="21" customWidth="1"/>
    <col min="3" max="3" width="25.88671875" style="12" customWidth="1"/>
    <col min="4" max="4" width="15.33203125" style="12" customWidth="1"/>
    <col min="5" max="5" width="7.33203125" style="12" customWidth="1"/>
    <col min="6" max="6" width="8.21875" style="13" customWidth="1"/>
    <col min="7" max="7" width="10.21875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453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446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449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1" customHeight="1" x14ac:dyDescent="0.3">
      <c r="A8" s="17">
        <v>1</v>
      </c>
      <c r="B8" s="22" t="s">
        <v>354</v>
      </c>
      <c r="C8" s="18" t="s">
        <v>444</v>
      </c>
      <c r="D8" s="19" t="s">
        <v>153</v>
      </c>
      <c r="E8" s="19" t="s">
        <v>24</v>
      </c>
      <c r="F8" s="19" t="s">
        <v>438</v>
      </c>
      <c r="G8" s="16"/>
      <c r="H8" s="16"/>
      <c r="I8" s="16"/>
    </row>
    <row r="9" spans="1:9" ht="21.6" customHeight="1" x14ac:dyDescent="0.3">
      <c r="A9" s="17">
        <v>2</v>
      </c>
      <c r="B9" s="22" t="s">
        <v>355</v>
      </c>
      <c r="C9" s="18" t="s">
        <v>303</v>
      </c>
      <c r="D9" s="19" t="s">
        <v>138</v>
      </c>
      <c r="E9" s="18" t="s">
        <v>24</v>
      </c>
      <c r="F9" s="19" t="s">
        <v>433</v>
      </c>
      <c r="G9" s="16"/>
      <c r="H9" s="16"/>
      <c r="I9" s="16"/>
    </row>
    <row r="10" spans="1:9" ht="24" customHeight="1" x14ac:dyDescent="0.3">
      <c r="A10" s="17">
        <v>3</v>
      </c>
      <c r="B10" s="22" t="s">
        <v>356</v>
      </c>
      <c r="C10" s="18" t="s">
        <v>179</v>
      </c>
      <c r="D10" s="19" t="s">
        <v>180</v>
      </c>
      <c r="E10" s="18" t="s">
        <v>24</v>
      </c>
      <c r="F10" s="19" t="s">
        <v>436</v>
      </c>
      <c r="G10" s="19"/>
      <c r="H10" s="19"/>
      <c r="I10" s="20"/>
    </row>
    <row r="11" spans="1:9" ht="24" customHeight="1" x14ac:dyDescent="0.3">
      <c r="A11" s="17">
        <v>4</v>
      </c>
      <c r="B11" s="22" t="s">
        <v>357</v>
      </c>
      <c r="C11" s="18" t="s">
        <v>65</v>
      </c>
      <c r="D11" s="19" t="s">
        <v>66</v>
      </c>
      <c r="E11" s="18" t="s">
        <v>15</v>
      </c>
      <c r="F11" s="19" t="s">
        <v>438</v>
      </c>
      <c r="G11" s="19"/>
      <c r="H11" s="19"/>
      <c r="I11" s="20"/>
    </row>
    <row r="12" spans="1:9" ht="24" customHeight="1" x14ac:dyDescent="0.3">
      <c r="A12" s="17">
        <v>5</v>
      </c>
      <c r="B12" s="22" t="s">
        <v>358</v>
      </c>
      <c r="C12" s="18" t="s">
        <v>69</v>
      </c>
      <c r="D12" s="19" t="s">
        <v>70</v>
      </c>
      <c r="E12" s="18" t="s">
        <v>24</v>
      </c>
      <c r="F12" s="19" t="s">
        <v>433</v>
      </c>
      <c r="G12" s="19"/>
      <c r="H12" s="19"/>
      <c r="I12" s="20"/>
    </row>
    <row r="13" spans="1:9" ht="24" customHeight="1" x14ac:dyDescent="0.3">
      <c r="A13" s="17">
        <v>6</v>
      </c>
      <c r="B13" s="22" t="s">
        <v>359</v>
      </c>
      <c r="C13" s="18" t="s">
        <v>73</v>
      </c>
      <c r="D13" s="19" t="s">
        <v>74</v>
      </c>
      <c r="E13" s="18" t="s">
        <v>24</v>
      </c>
      <c r="F13" s="19" t="s">
        <v>438</v>
      </c>
      <c r="G13" s="19"/>
      <c r="H13" s="19"/>
      <c r="I13" s="20"/>
    </row>
    <row r="14" spans="1:9" ht="24" customHeight="1" x14ac:dyDescent="0.3">
      <c r="A14" s="17">
        <v>7</v>
      </c>
      <c r="B14" s="22" t="s">
        <v>360</v>
      </c>
      <c r="C14" s="18" t="s">
        <v>77</v>
      </c>
      <c r="D14" s="19" t="s">
        <v>78</v>
      </c>
      <c r="E14" s="18" t="s">
        <v>24</v>
      </c>
      <c r="F14" s="19" t="s">
        <v>438</v>
      </c>
      <c r="G14" s="19"/>
      <c r="H14" s="19"/>
      <c r="I14" s="20"/>
    </row>
    <row r="15" spans="1:9" ht="24" customHeight="1" x14ac:dyDescent="0.3">
      <c r="A15" s="17">
        <v>8</v>
      </c>
      <c r="B15" s="22" t="s">
        <v>361</v>
      </c>
      <c r="C15" s="18" t="s">
        <v>182</v>
      </c>
      <c r="D15" s="19" t="s">
        <v>183</v>
      </c>
      <c r="E15" s="18" t="s">
        <v>15</v>
      </c>
      <c r="F15" s="19" t="s">
        <v>436</v>
      </c>
      <c r="G15" s="19"/>
      <c r="H15" s="19"/>
      <c r="I15" s="20"/>
    </row>
    <row r="16" spans="1:9" ht="24" customHeight="1" x14ac:dyDescent="0.3">
      <c r="A16" s="17">
        <v>9</v>
      </c>
      <c r="B16" s="22" t="s">
        <v>362</v>
      </c>
      <c r="C16" s="18" t="s">
        <v>305</v>
      </c>
      <c r="D16" s="19" t="s">
        <v>306</v>
      </c>
      <c r="E16" s="18" t="s">
        <v>24</v>
      </c>
      <c r="F16" s="19" t="s">
        <v>433</v>
      </c>
      <c r="G16" s="19"/>
      <c r="H16" s="19"/>
      <c r="I16" s="20"/>
    </row>
    <row r="17" spans="1:9" ht="24" customHeight="1" x14ac:dyDescent="0.3">
      <c r="A17" s="17">
        <v>10</v>
      </c>
      <c r="B17" s="22" t="s">
        <v>363</v>
      </c>
      <c r="C17" s="18" t="s">
        <v>185</v>
      </c>
      <c r="D17" s="19" t="s">
        <v>186</v>
      </c>
      <c r="E17" s="18" t="s">
        <v>15</v>
      </c>
      <c r="F17" s="19" t="s">
        <v>436</v>
      </c>
      <c r="G17" s="19"/>
      <c r="H17" s="19"/>
      <c r="I17" s="20"/>
    </row>
    <row r="18" spans="1:9" ht="24" customHeight="1" x14ac:dyDescent="0.3">
      <c r="A18" s="17">
        <v>11</v>
      </c>
      <c r="B18" s="22" t="s">
        <v>364</v>
      </c>
      <c r="C18" s="18" t="s">
        <v>188</v>
      </c>
      <c r="D18" s="19" t="s">
        <v>189</v>
      </c>
      <c r="E18" s="18" t="s">
        <v>15</v>
      </c>
      <c r="F18" s="19" t="s">
        <v>436</v>
      </c>
      <c r="G18" s="19"/>
      <c r="H18" s="19"/>
      <c r="I18" s="20"/>
    </row>
    <row r="19" spans="1:9" ht="24" customHeight="1" x14ac:dyDescent="0.3">
      <c r="A19" s="17">
        <v>12</v>
      </c>
      <c r="B19" s="22" t="s">
        <v>365</v>
      </c>
      <c r="C19" s="18" t="s">
        <v>308</v>
      </c>
      <c r="D19" s="19" t="s">
        <v>309</v>
      </c>
      <c r="E19" s="18" t="s">
        <v>15</v>
      </c>
      <c r="F19" s="19" t="s">
        <v>433</v>
      </c>
      <c r="G19" s="19"/>
      <c r="H19" s="19"/>
      <c r="I19" s="20"/>
    </row>
    <row r="20" spans="1:9" ht="24" customHeight="1" x14ac:dyDescent="0.3">
      <c r="A20" s="17">
        <v>13</v>
      </c>
      <c r="B20" s="22" t="s">
        <v>377</v>
      </c>
      <c r="C20" s="18" t="s">
        <v>191</v>
      </c>
      <c r="D20" s="19" t="s">
        <v>192</v>
      </c>
      <c r="E20" s="18" t="s">
        <v>15</v>
      </c>
      <c r="F20" s="19" t="s">
        <v>436</v>
      </c>
      <c r="G20" s="19"/>
      <c r="H20" s="19"/>
      <c r="I20" s="20"/>
    </row>
    <row r="21" spans="1:9" ht="24" customHeight="1" x14ac:dyDescent="0.3">
      <c r="A21" s="17">
        <v>14</v>
      </c>
      <c r="B21" s="22" t="s">
        <v>378</v>
      </c>
      <c r="C21" s="18" t="s">
        <v>194</v>
      </c>
      <c r="D21" s="19" t="s">
        <v>195</v>
      </c>
      <c r="E21" s="18" t="s">
        <v>15</v>
      </c>
      <c r="F21" s="19" t="s">
        <v>436</v>
      </c>
      <c r="G21" s="19"/>
      <c r="H21" s="19"/>
      <c r="I21" s="20"/>
    </row>
    <row r="22" spans="1:9" ht="24" customHeight="1" x14ac:dyDescent="0.3">
      <c r="A22" s="17">
        <v>15</v>
      </c>
      <c r="B22" s="22" t="s">
        <v>379</v>
      </c>
      <c r="C22" s="18" t="s">
        <v>81</v>
      </c>
      <c r="D22" s="19" t="s">
        <v>82</v>
      </c>
      <c r="E22" s="18" t="s">
        <v>24</v>
      </c>
      <c r="F22" s="19" t="s">
        <v>438</v>
      </c>
      <c r="G22" s="19"/>
      <c r="H22" s="19"/>
      <c r="I22" s="20"/>
    </row>
    <row r="23" spans="1:9" ht="24" customHeight="1" x14ac:dyDescent="0.3">
      <c r="A23" s="17">
        <v>16</v>
      </c>
      <c r="B23" s="22" t="s">
        <v>380</v>
      </c>
      <c r="C23" s="18" t="s">
        <v>85</v>
      </c>
      <c r="D23" s="19" t="s">
        <v>86</v>
      </c>
      <c r="E23" s="18" t="s">
        <v>15</v>
      </c>
      <c r="F23" s="19" t="s">
        <v>438</v>
      </c>
      <c r="G23" s="19"/>
      <c r="H23" s="19"/>
      <c r="I23" s="20"/>
    </row>
    <row r="24" spans="1:9" ht="24" customHeight="1" x14ac:dyDescent="0.3">
      <c r="A24" s="17">
        <v>17</v>
      </c>
      <c r="B24" s="22" t="s">
        <v>381</v>
      </c>
      <c r="C24" s="18" t="s">
        <v>89</v>
      </c>
      <c r="D24" s="19" t="s">
        <v>90</v>
      </c>
      <c r="E24" s="18" t="s">
        <v>15</v>
      </c>
      <c r="F24" s="19" t="s">
        <v>438</v>
      </c>
      <c r="G24" s="19"/>
      <c r="H24" s="19"/>
      <c r="I24" s="20"/>
    </row>
    <row r="25" spans="1:9" ht="24" customHeight="1" x14ac:dyDescent="0.3">
      <c r="A25" s="17">
        <v>18</v>
      </c>
      <c r="B25" s="22" t="s">
        <v>382</v>
      </c>
      <c r="C25" s="18" t="s">
        <v>93</v>
      </c>
      <c r="D25" s="19" t="s">
        <v>94</v>
      </c>
      <c r="E25" s="18" t="s">
        <v>24</v>
      </c>
      <c r="F25" s="19" t="s">
        <v>438</v>
      </c>
      <c r="G25" s="19"/>
      <c r="H25" s="19"/>
      <c r="I25" s="20"/>
    </row>
    <row r="26" spans="1:9" ht="24" customHeight="1" x14ac:dyDescent="0.3">
      <c r="A26" s="17">
        <v>19</v>
      </c>
      <c r="B26" s="22" t="s">
        <v>383</v>
      </c>
      <c r="C26" s="18" t="s">
        <v>97</v>
      </c>
      <c r="D26" s="19" t="s">
        <v>98</v>
      </c>
      <c r="E26" s="18" t="s">
        <v>24</v>
      </c>
      <c r="F26" s="19" t="s">
        <v>438</v>
      </c>
      <c r="G26" s="19"/>
      <c r="H26" s="19"/>
      <c r="I26" s="20"/>
    </row>
    <row r="27" spans="1:9" ht="24" customHeight="1" x14ac:dyDescent="0.3">
      <c r="A27" s="17">
        <v>20</v>
      </c>
      <c r="B27" s="22" t="s">
        <v>384</v>
      </c>
      <c r="C27" s="18" t="s">
        <v>197</v>
      </c>
      <c r="D27" s="19" t="s">
        <v>46</v>
      </c>
      <c r="E27" s="18" t="s">
        <v>24</v>
      </c>
      <c r="F27" s="19" t="s">
        <v>436</v>
      </c>
      <c r="G27" s="19"/>
      <c r="H27" s="19"/>
      <c r="I27" s="20"/>
    </row>
    <row r="28" spans="1:9" ht="24" customHeight="1" x14ac:dyDescent="0.3">
      <c r="A28" s="17">
        <v>21</v>
      </c>
      <c r="B28" s="22" t="s">
        <v>385</v>
      </c>
      <c r="C28" s="18" t="s">
        <v>199</v>
      </c>
      <c r="D28" s="19" t="s">
        <v>130</v>
      </c>
      <c r="E28" s="18" t="s">
        <v>24</v>
      </c>
      <c r="F28" s="19" t="s">
        <v>436</v>
      </c>
      <c r="G28" s="19"/>
      <c r="H28" s="19"/>
      <c r="I28" s="20"/>
    </row>
    <row r="30" spans="1:9" x14ac:dyDescent="0.3">
      <c r="E30" s="29" t="s">
        <v>427</v>
      </c>
      <c r="F30" s="29"/>
      <c r="G30" s="29"/>
    </row>
  </sheetData>
  <mergeCells count="6">
    <mergeCell ref="A1:C1"/>
    <mergeCell ref="E30:G30"/>
    <mergeCell ref="A2:E2"/>
    <mergeCell ref="A4:H4"/>
    <mergeCell ref="A5:H5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K9" sqref="K9"/>
    </sheetView>
  </sheetViews>
  <sheetFormatPr defaultColWidth="9.109375" defaultRowHeight="16.8" x14ac:dyDescent="0.3"/>
  <cols>
    <col min="1" max="1" width="6.44140625" style="21" customWidth="1"/>
    <col min="2" max="2" width="9" style="21" customWidth="1"/>
    <col min="3" max="3" width="23.77734375" style="12" customWidth="1"/>
    <col min="4" max="4" width="14" style="12" customWidth="1"/>
    <col min="5" max="5" width="9.109375" style="13" customWidth="1"/>
    <col min="6" max="6" width="8.6640625" style="13" customWidth="1"/>
    <col min="7" max="7" width="8.77734375" style="13" customWidth="1"/>
    <col min="8" max="8" width="9" style="13" customWidth="1"/>
    <col min="9" max="9" width="9.44140625" style="14" customWidth="1"/>
    <col min="10" max="16384" width="9.109375" style="14"/>
  </cols>
  <sheetData>
    <row r="1" spans="1:10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  <c r="I1" s="25"/>
      <c r="J1" s="25"/>
    </row>
    <row r="2" spans="1:10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  <c r="I2" s="25"/>
      <c r="J2" s="25"/>
    </row>
    <row r="3" spans="1:10" ht="15.6" customHeight="1" x14ac:dyDescent="0.35">
      <c r="A3" s="26"/>
      <c r="B3" s="26"/>
      <c r="C3" s="26"/>
      <c r="D3" s="27"/>
      <c r="E3" s="27"/>
      <c r="F3" s="26"/>
      <c r="G3" s="26"/>
      <c r="H3" s="26"/>
      <c r="I3" s="26"/>
      <c r="J3" s="26"/>
    </row>
    <row r="4" spans="1:10" ht="15.6" customHeight="1" x14ac:dyDescent="0.3">
      <c r="A4" s="30" t="s">
        <v>447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6" customHeight="1" x14ac:dyDescent="0.3">
      <c r="A5" s="31" t="s">
        <v>440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8" x14ac:dyDescent="0.3">
      <c r="A6" s="33" t="s">
        <v>448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30.6" customHeight="1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10" ht="30.6" customHeight="1" x14ac:dyDescent="0.3">
      <c r="A8" s="17">
        <v>1</v>
      </c>
      <c r="B8" s="22" t="s">
        <v>87</v>
      </c>
      <c r="C8" s="18" t="s">
        <v>164</v>
      </c>
      <c r="D8" s="19" t="s">
        <v>165</v>
      </c>
      <c r="E8" s="19" t="s">
        <v>24</v>
      </c>
      <c r="F8" s="19" t="s">
        <v>436</v>
      </c>
      <c r="G8" s="19"/>
      <c r="H8" s="19"/>
      <c r="I8" s="20"/>
    </row>
    <row r="9" spans="1:10" ht="22.8" customHeight="1" x14ac:dyDescent="0.3">
      <c r="A9" s="17">
        <v>2</v>
      </c>
      <c r="B9" s="22" t="s">
        <v>91</v>
      </c>
      <c r="C9" s="18" t="s">
        <v>32</v>
      </c>
      <c r="D9" s="19" t="s">
        <v>33</v>
      </c>
      <c r="E9" s="19" t="s">
        <v>24</v>
      </c>
      <c r="F9" s="19" t="s">
        <v>438</v>
      </c>
      <c r="G9" s="16"/>
      <c r="H9" s="16"/>
      <c r="I9" s="16"/>
    </row>
    <row r="10" spans="1:10" ht="24" customHeight="1" x14ac:dyDescent="0.3">
      <c r="A10" s="17">
        <v>3</v>
      </c>
      <c r="B10" s="22" t="s">
        <v>95</v>
      </c>
      <c r="C10" s="18" t="s">
        <v>278</v>
      </c>
      <c r="D10" s="19" t="s">
        <v>279</v>
      </c>
      <c r="E10" s="19" t="s">
        <v>15</v>
      </c>
      <c r="F10" s="19" t="s">
        <v>433</v>
      </c>
      <c r="G10" s="19"/>
      <c r="H10" s="19"/>
      <c r="I10" s="20"/>
    </row>
    <row r="11" spans="1:10" ht="24" customHeight="1" x14ac:dyDescent="0.3">
      <c r="A11" s="17">
        <v>4</v>
      </c>
      <c r="B11" s="22" t="s">
        <v>99</v>
      </c>
      <c r="C11" s="18" t="s">
        <v>281</v>
      </c>
      <c r="D11" s="19" t="s">
        <v>282</v>
      </c>
      <c r="E11" s="19" t="s">
        <v>24</v>
      </c>
      <c r="F11" s="19" t="s">
        <v>433</v>
      </c>
      <c r="G11" s="19"/>
      <c r="H11" s="19"/>
      <c r="I11" s="20"/>
    </row>
    <row r="12" spans="1:10" ht="24" customHeight="1" x14ac:dyDescent="0.3">
      <c r="A12" s="17">
        <v>5</v>
      </c>
      <c r="B12" s="22" t="s">
        <v>103</v>
      </c>
      <c r="C12" s="18" t="s">
        <v>38</v>
      </c>
      <c r="D12" s="19" t="s">
        <v>39</v>
      </c>
      <c r="E12" s="19" t="s">
        <v>24</v>
      </c>
      <c r="F12" s="19" t="s">
        <v>438</v>
      </c>
      <c r="G12" s="19"/>
      <c r="H12" s="19"/>
      <c r="I12" s="20"/>
    </row>
    <row r="13" spans="1:10" ht="24" customHeight="1" x14ac:dyDescent="0.3">
      <c r="A13" s="17">
        <v>6</v>
      </c>
      <c r="B13" s="22" t="s">
        <v>107</v>
      </c>
      <c r="C13" s="18" t="s">
        <v>41</v>
      </c>
      <c r="D13" s="19" t="s">
        <v>42</v>
      </c>
      <c r="E13" s="19" t="s">
        <v>15</v>
      </c>
      <c r="F13" s="19" t="s">
        <v>438</v>
      </c>
      <c r="G13" s="19"/>
      <c r="H13" s="19"/>
      <c r="I13" s="20"/>
    </row>
    <row r="14" spans="1:10" ht="24" customHeight="1" x14ac:dyDescent="0.3">
      <c r="A14" s="17">
        <v>7</v>
      </c>
      <c r="B14" s="22" t="s">
        <v>111</v>
      </c>
      <c r="C14" s="18" t="s">
        <v>167</v>
      </c>
      <c r="D14" s="19" t="s">
        <v>168</v>
      </c>
      <c r="E14" s="19" t="s">
        <v>15</v>
      </c>
      <c r="F14" s="19" t="s">
        <v>436</v>
      </c>
      <c r="G14" s="19"/>
      <c r="H14" s="19"/>
      <c r="I14" s="20"/>
    </row>
    <row r="15" spans="1:10" ht="24" customHeight="1" x14ac:dyDescent="0.3">
      <c r="A15" s="17">
        <v>8</v>
      </c>
      <c r="B15" s="22" t="s">
        <v>115</v>
      </c>
      <c r="C15" s="18" t="s">
        <v>45</v>
      </c>
      <c r="D15" s="19" t="s">
        <v>46</v>
      </c>
      <c r="E15" s="19" t="s">
        <v>24</v>
      </c>
      <c r="F15" s="19" t="s">
        <v>438</v>
      </c>
      <c r="G15" s="19"/>
      <c r="H15" s="19"/>
      <c r="I15" s="20"/>
    </row>
    <row r="16" spans="1:10" ht="24" customHeight="1" x14ac:dyDescent="0.3">
      <c r="A16" s="17">
        <v>9</v>
      </c>
      <c r="B16" s="22" t="s">
        <v>119</v>
      </c>
      <c r="C16" s="18" t="s">
        <v>170</v>
      </c>
      <c r="D16" s="19" t="s">
        <v>171</v>
      </c>
      <c r="E16" s="19" t="s">
        <v>24</v>
      </c>
      <c r="F16" s="19" t="s">
        <v>436</v>
      </c>
      <c r="G16" s="19"/>
      <c r="H16" s="19"/>
      <c r="I16" s="20"/>
    </row>
    <row r="17" spans="1:9" ht="24" customHeight="1" x14ac:dyDescent="0.3">
      <c r="A17" s="17">
        <v>10</v>
      </c>
      <c r="B17" s="22" t="s">
        <v>123</v>
      </c>
      <c r="C17" s="18" t="s">
        <v>49</v>
      </c>
      <c r="D17" s="19" t="s">
        <v>50</v>
      </c>
      <c r="E17" s="19" t="s">
        <v>15</v>
      </c>
      <c r="F17" s="19" t="s">
        <v>438</v>
      </c>
      <c r="G17" s="19"/>
      <c r="H17" s="19"/>
      <c r="I17" s="20"/>
    </row>
    <row r="18" spans="1:9" ht="24" customHeight="1" x14ac:dyDescent="0.3">
      <c r="A18" s="17">
        <v>11</v>
      </c>
      <c r="B18" s="22" t="s">
        <v>127</v>
      </c>
      <c r="C18" s="18" t="s">
        <v>284</v>
      </c>
      <c r="D18" s="19" t="s">
        <v>285</v>
      </c>
      <c r="E18" s="19" t="s">
        <v>24</v>
      </c>
      <c r="F18" s="19" t="s">
        <v>433</v>
      </c>
      <c r="G18" s="19"/>
      <c r="H18" s="19"/>
      <c r="I18" s="20"/>
    </row>
    <row r="19" spans="1:9" ht="24" customHeight="1" x14ac:dyDescent="0.3">
      <c r="A19" s="17">
        <v>12</v>
      </c>
      <c r="B19" s="22" t="s">
        <v>131</v>
      </c>
      <c r="C19" s="18" t="s">
        <v>173</v>
      </c>
      <c r="D19" s="19" t="s">
        <v>174</v>
      </c>
      <c r="E19" s="19" t="s">
        <v>15</v>
      </c>
      <c r="F19" s="19" t="s">
        <v>436</v>
      </c>
      <c r="G19" s="19"/>
      <c r="H19" s="19"/>
      <c r="I19" s="20"/>
    </row>
    <row r="20" spans="1:9" ht="24" customHeight="1" x14ac:dyDescent="0.3">
      <c r="A20" s="17">
        <v>13</v>
      </c>
      <c r="B20" s="22" t="s">
        <v>135</v>
      </c>
      <c r="C20" s="18" t="s">
        <v>176</v>
      </c>
      <c r="D20" s="19" t="s">
        <v>177</v>
      </c>
      <c r="E20" s="19" t="s">
        <v>15</v>
      </c>
      <c r="F20" s="19" t="s">
        <v>436</v>
      </c>
      <c r="G20" s="19"/>
      <c r="H20" s="19"/>
      <c r="I20" s="20"/>
    </row>
    <row r="21" spans="1:9" ht="24" customHeight="1" x14ac:dyDescent="0.3">
      <c r="A21" s="17">
        <v>14</v>
      </c>
      <c r="B21" s="22" t="s">
        <v>139</v>
      </c>
      <c r="C21" s="18" t="s">
        <v>290</v>
      </c>
      <c r="D21" s="19" t="s">
        <v>291</v>
      </c>
      <c r="E21" s="19" t="s">
        <v>15</v>
      </c>
      <c r="F21" s="19" t="s">
        <v>433</v>
      </c>
      <c r="G21" s="19"/>
      <c r="H21" s="19"/>
      <c r="I21" s="20"/>
    </row>
    <row r="22" spans="1:9" ht="24" customHeight="1" x14ac:dyDescent="0.3">
      <c r="A22" s="17">
        <v>15</v>
      </c>
      <c r="B22" s="22" t="s">
        <v>143</v>
      </c>
      <c r="C22" s="18" t="s">
        <v>293</v>
      </c>
      <c r="D22" s="19" t="s">
        <v>294</v>
      </c>
      <c r="E22" s="19" t="s">
        <v>15</v>
      </c>
      <c r="F22" s="19" t="s">
        <v>433</v>
      </c>
      <c r="G22" s="19"/>
      <c r="H22" s="19"/>
      <c r="I22" s="20"/>
    </row>
    <row r="23" spans="1:9" ht="24" customHeight="1" x14ac:dyDescent="0.3">
      <c r="A23" s="17">
        <v>16</v>
      </c>
      <c r="B23" s="22" t="s">
        <v>348</v>
      </c>
      <c r="C23" s="18" t="s">
        <v>53</v>
      </c>
      <c r="D23" s="19" t="s">
        <v>54</v>
      </c>
      <c r="E23" s="19" t="s">
        <v>15</v>
      </c>
      <c r="F23" s="19" t="s">
        <v>438</v>
      </c>
      <c r="G23" s="19"/>
      <c r="H23" s="19"/>
      <c r="I23" s="20"/>
    </row>
    <row r="24" spans="1:9" ht="24" customHeight="1" x14ac:dyDescent="0.3">
      <c r="A24" s="17">
        <v>17</v>
      </c>
      <c r="B24" s="22" t="s">
        <v>349</v>
      </c>
      <c r="C24" s="18" t="s">
        <v>296</v>
      </c>
      <c r="D24" s="19" t="s">
        <v>297</v>
      </c>
      <c r="E24" s="19" t="s">
        <v>24</v>
      </c>
      <c r="F24" s="19" t="s">
        <v>433</v>
      </c>
      <c r="G24" s="19"/>
      <c r="H24" s="19"/>
      <c r="I24" s="20"/>
    </row>
    <row r="25" spans="1:9" ht="24" customHeight="1" x14ac:dyDescent="0.3">
      <c r="A25" s="17">
        <v>18</v>
      </c>
      <c r="B25" s="22" t="s">
        <v>350</v>
      </c>
      <c r="C25" s="18" t="s">
        <v>57</v>
      </c>
      <c r="D25" s="19" t="s">
        <v>58</v>
      </c>
      <c r="E25" s="19" t="s">
        <v>24</v>
      </c>
      <c r="F25" s="19" t="s">
        <v>438</v>
      </c>
      <c r="G25" s="19"/>
      <c r="H25" s="19"/>
      <c r="I25" s="20"/>
    </row>
    <row r="26" spans="1:9" ht="24" customHeight="1" x14ac:dyDescent="0.3">
      <c r="A26" s="17">
        <v>19</v>
      </c>
      <c r="B26" s="22" t="s">
        <v>351</v>
      </c>
      <c r="C26" s="18" t="s">
        <v>61</v>
      </c>
      <c r="D26" s="19" t="s">
        <v>62</v>
      </c>
      <c r="E26" s="19" t="s">
        <v>24</v>
      </c>
      <c r="F26" s="19" t="s">
        <v>438</v>
      </c>
      <c r="G26" s="19"/>
      <c r="H26" s="19"/>
      <c r="I26" s="20"/>
    </row>
    <row r="27" spans="1:9" ht="24" customHeight="1" x14ac:dyDescent="0.3">
      <c r="A27" s="17">
        <v>20</v>
      </c>
      <c r="B27" s="22" t="s">
        <v>352</v>
      </c>
      <c r="C27" s="18" t="s">
        <v>301</v>
      </c>
      <c r="D27" s="19" t="s">
        <v>30</v>
      </c>
      <c r="E27" s="19" t="s">
        <v>24</v>
      </c>
      <c r="F27" s="19" t="s">
        <v>433</v>
      </c>
      <c r="G27" s="19"/>
      <c r="H27" s="19"/>
      <c r="I27" s="20"/>
    </row>
    <row r="28" spans="1:9" ht="24" customHeight="1" x14ac:dyDescent="0.3">
      <c r="A28" s="17">
        <v>21</v>
      </c>
      <c r="B28" s="22" t="s">
        <v>353</v>
      </c>
      <c r="C28" s="18" t="s">
        <v>299</v>
      </c>
      <c r="D28" s="19" t="s">
        <v>238</v>
      </c>
      <c r="E28" s="19" t="s">
        <v>15</v>
      </c>
      <c r="F28" s="19" t="s">
        <v>433</v>
      </c>
      <c r="G28" s="19"/>
      <c r="H28" s="19"/>
      <c r="I28" s="20"/>
    </row>
    <row r="30" spans="1:9" x14ac:dyDescent="0.3">
      <c r="E30" s="29" t="s">
        <v>427</v>
      </c>
      <c r="F30" s="29"/>
      <c r="G30" s="29"/>
      <c r="H30" s="29"/>
      <c r="I30" s="29"/>
    </row>
  </sheetData>
  <mergeCells count="6">
    <mergeCell ref="A1:C1"/>
    <mergeCell ref="E30:I30"/>
    <mergeCell ref="A2:E2"/>
    <mergeCell ref="A4:J4"/>
    <mergeCell ref="A5:J5"/>
    <mergeCell ref="A6:J6"/>
  </mergeCells>
  <pageMargins left="0.35" right="0.27" top="0.38" bottom="0.32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workbookViewId="0">
      <selection activeCell="M22" sqref="M22"/>
    </sheetView>
  </sheetViews>
  <sheetFormatPr defaultColWidth="9.109375" defaultRowHeight="16.8" x14ac:dyDescent="0.3"/>
  <cols>
    <col min="1" max="1" width="6.44140625" style="21" customWidth="1"/>
    <col min="2" max="2" width="9" style="21" customWidth="1"/>
    <col min="3" max="3" width="24.77734375" style="12" customWidth="1"/>
    <col min="4" max="4" width="15.33203125" style="12" customWidth="1"/>
    <col min="5" max="5" width="10" style="13" customWidth="1"/>
    <col min="6" max="6" width="7.109375" style="13" customWidth="1"/>
    <col min="7" max="7" width="8.109375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447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432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439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23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4" customHeight="1" x14ac:dyDescent="0.3">
      <c r="A8" s="17">
        <v>1</v>
      </c>
      <c r="B8" s="22" t="s">
        <v>368</v>
      </c>
      <c r="C8" s="18" t="s">
        <v>13</v>
      </c>
      <c r="D8" s="19" t="s">
        <v>14</v>
      </c>
      <c r="E8" s="19" t="s">
        <v>15</v>
      </c>
      <c r="F8" s="19" t="s">
        <v>438</v>
      </c>
      <c r="G8" s="19"/>
      <c r="H8" s="19"/>
      <c r="I8" s="20"/>
    </row>
    <row r="9" spans="1:9" ht="24" customHeight="1" x14ac:dyDescent="0.3">
      <c r="A9" s="17">
        <v>2</v>
      </c>
      <c r="B9" s="22" t="s">
        <v>369</v>
      </c>
      <c r="C9" s="18" t="s">
        <v>148</v>
      </c>
      <c r="D9" s="19" t="s">
        <v>149</v>
      </c>
      <c r="E9" s="19" t="s">
        <v>15</v>
      </c>
      <c r="F9" s="19" t="s">
        <v>436</v>
      </c>
      <c r="G9" s="19"/>
      <c r="H9" s="19"/>
      <c r="I9" s="20"/>
    </row>
    <row r="10" spans="1:9" ht="24" customHeight="1" x14ac:dyDescent="0.3">
      <c r="A10" s="17">
        <v>3</v>
      </c>
      <c r="B10" s="22" t="s">
        <v>370</v>
      </c>
      <c r="C10" s="18" t="s">
        <v>152</v>
      </c>
      <c r="D10" s="19" t="s">
        <v>153</v>
      </c>
      <c r="E10" s="19" t="s">
        <v>15</v>
      </c>
      <c r="F10" s="19" t="s">
        <v>436</v>
      </c>
      <c r="G10" s="19"/>
      <c r="H10" s="19"/>
      <c r="I10" s="20"/>
    </row>
    <row r="11" spans="1:9" ht="24" customHeight="1" x14ac:dyDescent="0.3">
      <c r="A11" s="17">
        <v>4</v>
      </c>
      <c r="B11" s="22" t="s">
        <v>371</v>
      </c>
      <c r="C11" s="18" t="s">
        <v>155</v>
      </c>
      <c r="D11" s="19" t="s">
        <v>156</v>
      </c>
      <c r="E11" s="19" t="s">
        <v>24</v>
      </c>
      <c r="F11" s="19" t="s">
        <v>436</v>
      </c>
      <c r="G11" s="19"/>
      <c r="H11" s="19"/>
      <c r="I11" s="20"/>
    </row>
    <row r="12" spans="1:9" ht="24" customHeight="1" x14ac:dyDescent="0.3">
      <c r="A12" s="17">
        <v>5</v>
      </c>
      <c r="B12" s="22" t="s">
        <v>372</v>
      </c>
      <c r="C12" s="18" t="s">
        <v>251</v>
      </c>
      <c r="D12" s="19" t="s">
        <v>252</v>
      </c>
      <c r="E12" s="19" t="s">
        <v>24</v>
      </c>
      <c r="F12" s="19" t="s">
        <v>433</v>
      </c>
      <c r="G12" s="19"/>
      <c r="H12" s="19"/>
      <c r="I12" s="20"/>
    </row>
    <row r="13" spans="1:9" ht="24" customHeight="1" x14ac:dyDescent="0.3">
      <c r="A13" s="17">
        <v>6</v>
      </c>
      <c r="B13" s="22" t="s">
        <v>373</v>
      </c>
      <c r="C13" s="18" t="s">
        <v>255</v>
      </c>
      <c r="D13" s="36">
        <v>42802</v>
      </c>
      <c r="E13" s="19" t="s">
        <v>15</v>
      </c>
      <c r="F13" s="19" t="s">
        <v>433</v>
      </c>
      <c r="G13" s="19"/>
      <c r="H13" s="19"/>
      <c r="I13" s="20"/>
    </row>
    <row r="14" spans="1:9" ht="24" customHeight="1" x14ac:dyDescent="0.3">
      <c r="A14" s="17">
        <v>7</v>
      </c>
      <c r="B14" s="22" t="s">
        <v>374</v>
      </c>
      <c r="C14" s="18" t="s">
        <v>19</v>
      </c>
      <c r="D14" s="19" t="s">
        <v>20</v>
      </c>
      <c r="E14" s="19" t="s">
        <v>15</v>
      </c>
      <c r="F14" s="19" t="s">
        <v>438</v>
      </c>
      <c r="G14" s="19"/>
      <c r="H14" s="19"/>
      <c r="I14" s="20"/>
    </row>
    <row r="15" spans="1:9" ht="24" customHeight="1" x14ac:dyDescent="0.3">
      <c r="A15" s="17">
        <v>8</v>
      </c>
      <c r="B15" s="22" t="s">
        <v>375</v>
      </c>
      <c r="C15" s="18" t="s">
        <v>22</v>
      </c>
      <c r="D15" s="19" t="s">
        <v>23</v>
      </c>
      <c r="E15" s="19" t="s">
        <v>24</v>
      </c>
      <c r="F15" s="19" t="s">
        <v>438</v>
      </c>
      <c r="G15" s="19"/>
      <c r="H15" s="19"/>
      <c r="I15" s="20"/>
    </row>
    <row r="16" spans="1:9" ht="24" customHeight="1" x14ac:dyDescent="0.3">
      <c r="A16" s="17">
        <v>9</v>
      </c>
      <c r="B16" s="22" t="s">
        <v>376</v>
      </c>
      <c r="C16" s="18" t="s">
        <v>258</v>
      </c>
      <c r="D16" s="19" t="s">
        <v>259</v>
      </c>
      <c r="E16" s="19" t="s">
        <v>24</v>
      </c>
      <c r="F16" s="19" t="s">
        <v>433</v>
      </c>
      <c r="G16" s="19"/>
      <c r="H16" s="19"/>
      <c r="I16" s="20"/>
    </row>
    <row r="17" spans="1:9" ht="24" customHeight="1" x14ac:dyDescent="0.3">
      <c r="A17" s="17">
        <v>10</v>
      </c>
      <c r="B17" s="22" t="s">
        <v>43</v>
      </c>
      <c r="C17" s="18" t="s">
        <v>261</v>
      </c>
      <c r="D17" s="19" t="s">
        <v>262</v>
      </c>
      <c r="E17" s="19" t="s">
        <v>15</v>
      </c>
      <c r="F17" s="19" t="s">
        <v>433</v>
      </c>
      <c r="G17" s="19"/>
      <c r="H17" s="19"/>
      <c r="I17" s="20"/>
    </row>
    <row r="18" spans="1:9" ht="24" customHeight="1" x14ac:dyDescent="0.3">
      <c r="A18" s="17">
        <v>11</v>
      </c>
      <c r="B18" s="22" t="s">
        <v>47</v>
      </c>
      <c r="C18" s="18" t="s">
        <v>264</v>
      </c>
      <c r="D18" s="19" t="s">
        <v>146</v>
      </c>
      <c r="E18" s="19" t="s">
        <v>15</v>
      </c>
      <c r="F18" s="19" t="s">
        <v>433</v>
      </c>
      <c r="G18" s="19"/>
      <c r="H18" s="19"/>
      <c r="I18" s="20"/>
    </row>
    <row r="19" spans="1:9" ht="24" customHeight="1" x14ac:dyDescent="0.3">
      <c r="A19" s="17">
        <v>12</v>
      </c>
      <c r="B19" s="22" t="s">
        <v>51</v>
      </c>
      <c r="C19" s="18" t="s">
        <v>266</v>
      </c>
      <c r="D19" s="19" t="s">
        <v>267</v>
      </c>
      <c r="E19" s="19" t="s">
        <v>15</v>
      </c>
      <c r="F19" s="19" t="s">
        <v>433</v>
      </c>
      <c r="G19" s="19"/>
      <c r="H19" s="19"/>
      <c r="I19" s="20"/>
    </row>
    <row r="20" spans="1:9" ht="24" customHeight="1" x14ac:dyDescent="0.3">
      <c r="A20" s="17">
        <v>13</v>
      </c>
      <c r="B20" s="22" t="s">
        <v>55</v>
      </c>
      <c r="C20" s="18" t="s">
        <v>26</v>
      </c>
      <c r="D20" s="19" t="s">
        <v>27</v>
      </c>
      <c r="E20" s="19" t="s">
        <v>15</v>
      </c>
      <c r="F20" s="19" t="s">
        <v>438</v>
      </c>
      <c r="G20" s="19"/>
      <c r="H20" s="19"/>
      <c r="I20" s="20"/>
    </row>
    <row r="21" spans="1:9" ht="24" customHeight="1" x14ac:dyDescent="0.3">
      <c r="A21" s="17">
        <v>14</v>
      </c>
      <c r="B21" s="22" t="s">
        <v>59</v>
      </c>
      <c r="C21" s="18" t="s">
        <v>269</v>
      </c>
      <c r="D21" s="19" t="s">
        <v>270</v>
      </c>
      <c r="E21" s="19" t="s">
        <v>15</v>
      </c>
      <c r="F21" s="19" t="s">
        <v>433</v>
      </c>
      <c r="G21" s="19"/>
      <c r="H21" s="19"/>
      <c r="I21" s="20"/>
    </row>
    <row r="22" spans="1:9" ht="24" customHeight="1" x14ac:dyDescent="0.3">
      <c r="A22" s="17">
        <v>15</v>
      </c>
      <c r="B22" s="22" t="s">
        <v>63</v>
      </c>
      <c r="C22" s="18" t="s">
        <v>29</v>
      </c>
      <c r="D22" s="19" t="s">
        <v>30</v>
      </c>
      <c r="E22" s="19" t="s">
        <v>24</v>
      </c>
      <c r="F22" s="19" t="s">
        <v>438</v>
      </c>
      <c r="G22" s="19"/>
      <c r="H22" s="19"/>
      <c r="I22" s="20"/>
    </row>
    <row r="23" spans="1:9" ht="24" customHeight="1" x14ac:dyDescent="0.3">
      <c r="A23" s="17">
        <v>16</v>
      </c>
      <c r="B23" s="22" t="s">
        <v>67</v>
      </c>
      <c r="C23" s="18" t="s">
        <v>272</v>
      </c>
      <c r="D23" s="19" t="s">
        <v>273</v>
      </c>
      <c r="E23" s="19" t="s">
        <v>24</v>
      </c>
      <c r="F23" s="19" t="s">
        <v>433</v>
      </c>
      <c r="G23" s="19"/>
      <c r="H23" s="19"/>
      <c r="I23" s="20"/>
    </row>
    <row r="24" spans="1:9" ht="24" customHeight="1" x14ac:dyDescent="0.3">
      <c r="A24" s="17">
        <v>17</v>
      </c>
      <c r="B24" s="22" t="s">
        <v>71</v>
      </c>
      <c r="C24" s="18" t="s">
        <v>275</v>
      </c>
      <c r="D24" s="19" t="s">
        <v>276</v>
      </c>
      <c r="E24" s="19" t="s">
        <v>24</v>
      </c>
      <c r="F24" s="19" t="s">
        <v>433</v>
      </c>
      <c r="G24" s="19"/>
      <c r="H24" s="19"/>
      <c r="I24" s="20"/>
    </row>
    <row r="25" spans="1:9" ht="24" customHeight="1" x14ac:dyDescent="0.3">
      <c r="A25" s="17">
        <v>18</v>
      </c>
      <c r="B25" s="22" t="s">
        <v>75</v>
      </c>
      <c r="C25" s="18" t="s">
        <v>443</v>
      </c>
      <c r="D25" s="19" t="s">
        <v>437</v>
      </c>
      <c r="E25" s="19" t="s">
        <v>15</v>
      </c>
      <c r="F25" s="19" t="s">
        <v>436</v>
      </c>
      <c r="G25" s="19"/>
      <c r="H25" s="19"/>
      <c r="I25" s="20"/>
    </row>
    <row r="26" spans="1:9" ht="24" customHeight="1" x14ac:dyDescent="0.3">
      <c r="A26" s="17">
        <v>19</v>
      </c>
      <c r="B26" s="22" t="s">
        <v>79</v>
      </c>
      <c r="C26" s="18" t="s">
        <v>162</v>
      </c>
      <c r="D26" s="19" t="s">
        <v>30</v>
      </c>
      <c r="E26" s="19" t="s">
        <v>15</v>
      </c>
      <c r="F26" s="19" t="s">
        <v>436</v>
      </c>
      <c r="G26" s="19"/>
      <c r="H26" s="19"/>
      <c r="I26" s="20"/>
    </row>
    <row r="27" spans="1:9" ht="24" customHeight="1" x14ac:dyDescent="0.3">
      <c r="A27" s="17">
        <v>20</v>
      </c>
      <c r="B27" s="22" t="s">
        <v>83</v>
      </c>
      <c r="C27" s="18" t="s">
        <v>35</v>
      </c>
      <c r="D27" s="19" t="s">
        <v>36</v>
      </c>
      <c r="E27" s="19" t="s">
        <v>24</v>
      </c>
      <c r="F27" s="19" t="s">
        <v>438</v>
      </c>
      <c r="G27" s="19"/>
      <c r="H27" s="19"/>
      <c r="I27" s="20"/>
    </row>
    <row r="29" spans="1:9" x14ac:dyDescent="0.3">
      <c r="E29" s="29" t="s">
        <v>427</v>
      </c>
      <c r="F29" s="29"/>
      <c r="G29" s="29"/>
      <c r="H29" s="29"/>
    </row>
  </sheetData>
  <mergeCells count="6">
    <mergeCell ref="E29:H29"/>
    <mergeCell ref="A1:C1"/>
    <mergeCell ref="A2:E2"/>
    <mergeCell ref="A4:H4"/>
    <mergeCell ref="A5:H5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workbookViewId="0">
      <selection activeCell="J18" sqref="J18"/>
    </sheetView>
  </sheetViews>
  <sheetFormatPr defaultRowHeight="14.4" x14ac:dyDescent="0.3"/>
  <cols>
    <col min="1" max="1" width="9.109375" style="9" customWidth="1"/>
    <col min="2" max="2" width="16.44140625" style="2" customWidth="1"/>
    <col min="3" max="3" width="25.88671875" style="2" customWidth="1"/>
    <col min="4" max="4" width="13" style="6" customWidth="1"/>
    <col min="5" max="5" width="20.5546875" style="2" customWidth="1"/>
    <col min="6" max="7" width="15.5546875" style="2" customWidth="1"/>
    <col min="8" max="8" width="15.44140625" style="2" customWidth="1"/>
  </cols>
  <sheetData>
    <row r="1" spans="1:8" ht="15.6" customHeight="1" x14ac:dyDescent="0.3">
      <c r="A1" s="8" t="s">
        <v>0</v>
      </c>
    </row>
    <row r="2" spans="1:8" ht="15.6" customHeight="1" x14ac:dyDescent="0.3">
      <c r="A2" s="8" t="s">
        <v>1</v>
      </c>
    </row>
    <row r="3" spans="1:8" ht="15.6" customHeight="1" x14ac:dyDescent="0.3">
      <c r="A3" s="8" t="s">
        <v>2</v>
      </c>
    </row>
    <row r="4" spans="1:8" ht="15.6" customHeight="1" x14ac:dyDescent="0.3">
      <c r="A4" s="34" t="s">
        <v>3</v>
      </c>
      <c r="B4" s="34"/>
      <c r="C4" s="34"/>
      <c r="D4" s="34"/>
      <c r="E4" s="34"/>
      <c r="F4" s="34"/>
      <c r="G4" s="34"/>
      <c r="H4" s="34"/>
    </row>
    <row r="5" spans="1:8" ht="15.6" customHeight="1" x14ac:dyDescent="0.3">
      <c r="A5" s="35" t="s">
        <v>4</v>
      </c>
      <c r="B5" s="34"/>
      <c r="C5" s="34"/>
      <c r="D5" s="34"/>
      <c r="E5" s="34"/>
      <c r="F5" s="34"/>
      <c r="G5" s="34"/>
      <c r="H5" s="34"/>
    </row>
    <row r="7" spans="1:8" ht="27.6" x14ac:dyDescent="0.3">
      <c r="A7" s="10" t="s">
        <v>5</v>
      </c>
      <c r="B7" s="5" t="s">
        <v>6</v>
      </c>
      <c r="C7" s="1" t="s">
        <v>7</v>
      </c>
      <c r="D7" s="7"/>
      <c r="E7" s="1" t="s">
        <v>8</v>
      </c>
      <c r="F7" s="1" t="s">
        <v>9</v>
      </c>
      <c r="G7" s="1" t="s">
        <v>11</v>
      </c>
      <c r="H7" s="1" t="s">
        <v>10</v>
      </c>
    </row>
    <row r="8" spans="1:8" x14ac:dyDescent="0.3">
      <c r="A8" s="11">
        <v>1</v>
      </c>
      <c r="B8" s="3" t="s">
        <v>12</v>
      </c>
      <c r="C8" s="3" t="s">
        <v>13</v>
      </c>
      <c r="D8" s="3" t="str">
        <f>RIGHT(C8, 2)</f>
        <v>An</v>
      </c>
      <c r="E8" s="4" t="s">
        <v>14</v>
      </c>
      <c r="F8" s="3" t="s">
        <v>15</v>
      </c>
      <c r="G8" s="3" t="s">
        <v>17</v>
      </c>
      <c r="H8" s="3" t="s">
        <v>16</v>
      </c>
    </row>
    <row r="9" spans="1:8" x14ac:dyDescent="0.3">
      <c r="A9" s="11">
        <v>2</v>
      </c>
      <c r="B9" s="3" t="s">
        <v>147</v>
      </c>
      <c r="C9" s="3" t="s">
        <v>148</v>
      </c>
      <c r="D9" s="3" t="str">
        <f>RIGHT(C9,2)</f>
        <v>An</v>
      </c>
      <c r="E9" s="4" t="s">
        <v>149</v>
      </c>
      <c r="F9" s="3" t="s">
        <v>15</v>
      </c>
      <c r="G9" s="3" t="s">
        <v>150</v>
      </c>
      <c r="H9" s="3" t="s">
        <v>16</v>
      </c>
    </row>
    <row r="10" spans="1:8" x14ac:dyDescent="0.3">
      <c r="A10" s="11">
        <v>3</v>
      </c>
      <c r="B10" s="3" t="s">
        <v>151</v>
      </c>
      <c r="C10" s="3" t="s">
        <v>152</v>
      </c>
      <c r="D10" s="3" t="str">
        <f>RIGHT(C10,2)</f>
        <v>An</v>
      </c>
      <c r="E10" s="4" t="s">
        <v>153</v>
      </c>
      <c r="F10" s="3" t="s">
        <v>15</v>
      </c>
      <c r="G10" s="3" t="s">
        <v>150</v>
      </c>
      <c r="H10" s="3" t="s">
        <v>16</v>
      </c>
    </row>
    <row r="11" spans="1:8" x14ac:dyDescent="0.3">
      <c r="A11" s="11">
        <v>4</v>
      </c>
      <c r="B11" s="3" t="s">
        <v>154</v>
      </c>
      <c r="C11" s="3" t="s">
        <v>155</v>
      </c>
      <c r="D11" s="3" t="str">
        <f>RIGHT(C11,2)</f>
        <v>An</v>
      </c>
      <c r="E11" s="4" t="s">
        <v>156</v>
      </c>
      <c r="F11" s="3" t="s">
        <v>24</v>
      </c>
      <c r="G11" s="3" t="s">
        <v>150</v>
      </c>
      <c r="H11" s="3" t="s">
        <v>157</v>
      </c>
    </row>
    <row r="12" spans="1:8" x14ac:dyDescent="0.3">
      <c r="A12" s="11">
        <v>5</v>
      </c>
      <c r="B12" s="3" t="s">
        <v>250</v>
      </c>
      <c r="C12" s="3" t="s">
        <v>251</v>
      </c>
      <c r="D12" s="3" t="str">
        <f>RIGHT(C12,2)</f>
        <v>An</v>
      </c>
      <c r="E12" s="4" t="s">
        <v>252</v>
      </c>
      <c r="F12" s="3" t="s">
        <v>24</v>
      </c>
      <c r="G12" s="3" t="s">
        <v>253</v>
      </c>
      <c r="H12" s="3" t="s">
        <v>16</v>
      </c>
    </row>
    <row r="13" spans="1:8" x14ac:dyDescent="0.3">
      <c r="A13" s="11">
        <v>6</v>
      </c>
      <c r="B13" s="3" t="s">
        <v>18</v>
      </c>
      <c r="C13" s="3" t="s">
        <v>19</v>
      </c>
      <c r="D13" s="3" t="str">
        <f>RIGHT(C13, 3)</f>
        <v>Anh</v>
      </c>
      <c r="E13" s="4" t="s">
        <v>20</v>
      </c>
      <c r="F13" s="3" t="s">
        <v>15</v>
      </c>
      <c r="G13" s="3" t="s">
        <v>17</v>
      </c>
      <c r="H13" s="3" t="s">
        <v>16</v>
      </c>
    </row>
    <row r="14" spans="1:8" x14ac:dyDescent="0.3">
      <c r="A14" s="11">
        <v>7</v>
      </c>
      <c r="B14" s="3" t="s">
        <v>21</v>
      </c>
      <c r="C14" s="3" t="s">
        <v>22</v>
      </c>
      <c r="D14" s="3" t="str">
        <f t="shared" ref="D14:D20" si="0">RIGHT(C14, 3)</f>
        <v>Anh</v>
      </c>
      <c r="E14" s="4" t="s">
        <v>23</v>
      </c>
      <c r="F14" s="3" t="s">
        <v>24</v>
      </c>
      <c r="G14" s="3" t="s">
        <v>17</v>
      </c>
      <c r="H14" s="3" t="s">
        <v>16</v>
      </c>
    </row>
    <row r="15" spans="1:8" x14ac:dyDescent="0.3">
      <c r="A15" s="11">
        <v>8</v>
      </c>
      <c r="B15" s="3" t="s">
        <v>158</v>
      </c>
      <c r="C15" s="3" t="s">
        <v>159</v>
      </c>
      <c r="D15" s="3" t="str">
        <f t="shared" si="0"/>
        <v>Anh</v>
      </c>
      <c r="E15" s="4" t="s">
        <v>160</v>
      </c>
      <c r="F15" s="3" t="s">
        <v>24</v>
      </c>
      <c r="G15" s="3" t="s">
        <v>150</v>
      </c>
      <c r="H15" s="3" t="s">
        <v>16</v>
      </c>
    </row>
    <row r="16" spans="1:8" x14ac:dyDescent="0.3">
      <c r="A16" s="11">
        <v>9</v>
      </c>
      <c r="B16" s="3" t="s">
        <v>254</v>
      </c>
      <c r="C16" s="3" t="s">
        <v>255</v>
      </c>
      <c r="D16" s="3" t="str">
        <f t="shared" si="0"/>
        <v>Anh</v>
      </c>
      <c r="E16" s="4" t="s">
        <v>256</v>
      </c>
      <c r="F16" s="3" t="s">
        <v>15</v>
      </c>
      <c r="G16" s="3" t="s">
        <v>253</v>
      </c>
      <c r="H16" s="3" t="s">
        <v>16</v>
      </c>
    </row>
    <row r="17" spans="1:8" x14ac:dyDescent="0.3">
      <c r="A17" s="11">
        <v>10</v>
      </c>
      <c r="B17" s="3" t="s">
        <v>257</v>
      </c>
      <c r="C17" s="3" t="s">
        <v>258</v>
      </c>
      <c r="D17" s="3" t="str">
        <f t="shared" si="0"/>
        <v>Anh</v>
      </c>
      <c r="E17" s="4" t="s">
        <v>259</v>
      </c>
      <c r="F17" s="3" t="s">
        <v>24</v>
      </c>
      <c r="G17" s="3" t="s">
        <v>253</v>
      </c>
      <c r="H17" s="3" t="s">
        <v>16</v>
      </c>
    </row>
    <row r="18" spans="1:8" x14ac:dyDescent="0.3">
      <c r="A18" s="11">
        <v>11</v>
      </c>
      <c r="B18" s="3" t="s">
        <v>260</v>
      </c>
      <c r="C18" s="3" t="s">
        <v>261</v>
      </c>
      <c r="D18" s="3" t="str">
        <f t="shared" si="0"/>
        <v>Anh</v>
      </c>
      <c r="E18" s="4" t="s">
        <v>262</v>
      </c>
      <c r="F18" s="3" t="s">
        <v>15</v>
      </c>
      <c r="G18" s="3" t="s">
        <v>253</v>
      </c>
      <c r="H18" s="3" t="s">
        <v>16</v>
      </c>
    </row>
    <row r="19" spans="1:8" x14ac:dyDescent="0.3">
      <c r="A19" s="11">
        <v>12</v>
      </c>
      <c r="B19" s="3" t="s">
        <v>263</v>
      </c>
      <c r="C19" s="3" t="s">
        <v>264</v>
      </c>
      <c r="D19" s="3" t="str">
        <f t="shared" si="0"/>
        <v>Anh</v>
      </c>
      <c r="E19" s="4" t="s">
        <v>146</v>
      </c>
      <c r="F19" s="3" t="s">
        <v>15</v>
      </c>
      <c r="G19" s="3" t="s">
        <v>253</v>
      </c>
      <c r="H19" s="3" t="s">
        <v>16</v>
      </c>
    </row>
    <row r="20" spans="1:8" x14ac:dyDescent="0.3">
      <c r="A20" s="11">
        <v>13</v>
      </c>
      <c r="B20" s="3" t="s">
        <v>265</v>
      </c>
      <c r="C20" s="3" t="s">
        <v>266</v>
      </c>
      <c r="D20" s="3" t="str">
        <f t="shared" si="0"/>
        <v>Anh</v>
      </c>
      <c r="E20" s="4" t="s">
        <v>267</v>
      </c>
      <c r="F20" s="3" t="s">
        <v>15</v>
      </c>
      <c r="G20" s="3" t="s">
        <v>253</v>
      </c>
      <c r="H20" s="3" t="s">
        <v>16</v>
      </c>
    </row>
    <row r="21" spans="1:8" x14ac:dyDescent="0.3">
      <c r="A21" s="11">
        <v>14</v>
      </c>
      <c r="B21" s="3" t="s">
        <v>25</v>
      </c>
      <c r="C21" s="3" t="s">
        <v>26</v>
      </c>
      <c r="D21" s="3" t="str">
        <f>RIGHT(C21, 4)</f>
        <v xml:space="preserve"> Ánh</v>
      </c>
      <c r="E21" s="4" t="s">
        <v>27</v>
      </c>
      <c r="F21" s="3" t="s">
        <v>15</v>
      </c>
      <c r="G21" s="3" t="s">
        <v>17</v>
      </c>
      <c r="H21" s="3" t="s">
        <v>16</v>
      </c>
    </row>
    <row r="22" spans="1:8" x14ac:dyDescent="0.3">
      <c r="A22" s="11">
        <v>15</v>
      </c>
      <c r="B22" s="3" t="s">
        <v>268</v>
      </c>
      <c r="C22" s="3" t="s">
        <v>269</v>
      </c>
      <c r="D22" s="3" t="str">
        <f>RIGHT(C22,4)</f>
        <v xml:space="preserve"> Ánh</v>
      </c>
      <c r="E22" s="4" t="s">
        <v>270</v>
      </c>
      <c r="F22" s="3" t="s">
        <v>15</v>
      </c>
      <c r="G22" s="3" t="s">
        <v>253</v>
      </c>
      <c r="H22" s="3" t="s">
        <v>16</v>
      </c>
    </row>
    <row r="23" spans="1:8" x14ac:dyDescent="0.3">
      <c r="A23" s="11">
        <v>16</v>
      </c>
      <c r="B23" s="3" t="s">
        <v>28</v>
      </c>
      <c r="C23" s="3" t="s">
        <v>29</v>
      </c>
      <c r="D23" s="3" t="str">
        <f>RIGHT(C23, 3)</f>
        <v>Bảo</v>
      </c>
      <c r="E23" s="4" t="s">
        <v>30</v>
      </c>
      <c r="F23" s="3" t="s">
        <v>24</v>
      </c>
      <c r="G23" s="3" t="s">
        <v>17</v>
      </c>
      <c r="H23" s="3" t="s">
        <v>16</v>
      </c>
    </row>
    <row r="24" spans="1:8" x14ac:dyDescent="0.3">
      <c r="A24" s="11">
        <v>17</v>
      </c>
      <c r="B24" s="3" t="s">
        <v>271</v>
      </c>
      <c r="C24" s="3" t="s">
        <v>272</v>
      </c>
      <c r="D24" s="3" t="str">
        <f t="shared" ref="D24:D25" si="1">RIGHT(C24, 3)</f>
        <v>Bảo</v>
      </c>
      <c r="E24" s="4" t="s">
        <v>273</v>
      </c>
      <c r="F24" s="3" t="s">
        <v>24</v>
      </c>
      <c r="G24" s="3" t="s">
        <v>253</v>
      </c>
      <c r="H24" s="3" t="s">
        <v>16</v>
      </c>
    </row>
    <row r="25" spans="1:8" x14ac:dyDescent="0.3">
      <c r="A25" s="11">
        <v>18</v>
      </c>
      <c r="B25" s="3" t="s">
        <v>274</v>
      </c>
      <c r="C25" s="3" t="s">
        <v>275</v>
      </c>
      <c r="D25" s="3" t="str">
        <f t="shared" si="1"/>
        <v>Bảo</v>
      </c>
      <c r="E25" s="4" t="s">
        <v>276</v>
      </c>
      <c r="F25" s="3" t="s">
        <v>24</v>
      </c>
      <c r="G25" s="3" t="s">
        <v>253</v>
      </c>
      <c r="H25" s="3" t="s">
        <v>16</v>
      </c>
    </row>
    <row r="26" spans="1:8" x14ac:dyDescent="0.3">
      <c r="A26" s="11">
        <v>19</v>
      </c>
      <c r="B26" s="3" t="s">
        <v>161</v>
      </c>
      <c r="C26" s="3" t="s">
        <v>162</v>
      </c>
      <c r="D26" s="3" t="str">
        <f>RIGHT(C26,4)</f>
        <v>Diệp</v>
      </c>
      <c r="E26" s="4" t="s">
        <v>30</v>
      </c>
      <c r="F26" s="3" t="s">
        <v>15</v>
      </c>
      <c r="G26" s="3" t="s">
        <v>150</v>
      </c>
      <c r="H26" s="3" t="s">
        <v>16</v>
      </c>
    </row>
    <row r="27" spans="1:8" x14ac:dyDescent="0.3">
      <c r="A27" s="11">
        <v>20</v>
      </c>
      <c r="B27" s="3" t="s">
        <v>34</v>
      </c>
      <c r="C27" s="3" t="s">
        <v>35</v>
      </c>
      <c r="D27" s="3" t="str">
        <f>RIGHT(C27, 3)</f>
        <v>Duy</v>
      </c>
      <c r="E27" s="4" t="s">
        <v>36</v>
      </c>
      <c r="F27" s="3" t="s">
        <v>24</v>
      </c>
      <c r="G27" s="3" t="s">
        <v>17</v>
      </c>
      <c r="H27" s="3" t="s">
        <v>16</v>
      </c>
    </row>
    <row r="28" spans="1:8" x14ac:dyDescent="0.3">
      <c r="A28" s="11">
        <v>21</v>
      </c>
      <c r="B28" s="3" t="s">
        <v>163</v>
      </c>
      <c r="C28" s="3" t="s">
        <v>164</v>
      </c>
      <c r="D28" s="3" t="str">
        <f>RIGHT(C28, 3)</f>
        <v>Duy</v>
      </c>
      <c r="E28" s="4" t="s">
        <v>165</v>
      </c>
      <c r="F28" s="3" t="s">
        <v>24</v>
      </c>
      <c r="G28" s="3" t="s">
        <v>150</v>
      </c>
      <c r="H28" s="3" t="s">
        <v>16</v>
      </c>
    </row>
    <row r="29" spans="1:8" x14ac:dyDescent="0.3">
      <c r="A29" s="11">
        <v>22</v>
      </c>
      <c r="B29" s="3" t="s">
        <v>31</v>
      </c>
      <c r="C29" s="3" t="s">
        <v>32</v>
      </c>
      <c r="D29" s="3" t="str">
        <f>RIGHT(C29, 4)</f>
        <v>Dũng</v>
      </c>
      <c r="E29" s="4" t="s">
        <v>33</v>
      </c>
      <c r="F29" s="3" t="s">
        <v>24</v>
      </c>
      <c r="G29" s="3" t="s">
        <v>17</v>
      </c>
      <c r="H29" s="3" t="s">
        <v>16</v>
      </c>
    </row>
    <row r="30" spans="1:8" x14ac:dyDescent="0.3">
      <c r="A30" s="11">
        <v>23</v>
      </c>
      <c r="B30" s="3" t="s">
        <v>277</v>
      </c>
      <c r="C30" s="3" t="s">
        <v>278</v>
      </c>
      <c r="D30" s="3" t="str">
        <f>RIGHT(C30,5)</f>
        <v>Dương</v>
      </c>
      <c r="E30" s="4" t="s">
        <v>279</v>
      </c>
      <c r="F30" s="3" t="s">
        <v>15</v>
      </c>
      <c r="G30" s="3" t="s">
        <v>253</v>
      </c>
      <c r="H30" s="3" t="s">
        <v>16</v>
      </c>
    </row>
    <row r="31" spans="1:8" x14ac:dyDescent="0.3">
      <c r="A31" s="11">
        <v>24</v>
      </c>
      <c r="B31" s="3" t="s">
        <v>280</v>
      </c>
      <c r="C31" s="3" t="s">
        <v>281</v>
      </c>
      <c r="D31" s="3" t="str">
        <f>RIGHT(C31,5)</f>
        <v>Dương</v>
      </c>
      <c r="E31" s="4" t="s">
        <v>282</v>
      </c>
      <c r="F31" s="3" t="s">
        <v>24</v>
      </c>
      <c r="G31" s="3" t="s">
        <v>253</v>
      </c>
      <c r="H31" s="3" t="s">
        <v>16</v>
      </c>
    </row>
    <row r="32" spans="1:8" x14ac:dyDescent="0.3">
      <c r="A32" s="11">
        <v>25</v>
      </c>
      <c r="B32" s="3" t="s">
        <v>37</v>
      </c>
      <c r="C32" s="3" t="s">
        <v>38</v>
      </c>
      <c r="D32" s="3" t="str">
        <f>RIGHT(C32, 3)</f>
        <v>Đại</v>
      </c>
      <c r="E32" s="4" t="s">
        <v>39</v>
      </c>
      <c r="F32" s="3" t="s">
        <v>24</v>
      </c>
      <c r="G32" s="3" t="s">
        <v>17</v>
      </c>
      <c r="H32" s="3" t="s">
        <v>16</v>
      </c>
    </row>
    <row r="33" spans="1:8" x14ac:dyDescent="0.3">
      <c r="A33" s="11">
        <v>26</v>
      </c>
      <c r="B33" s="3" t="s">
        <v>40</v>
      </c>
      <c r="C33" s="3" t="s">
        <v>41</v>
      </c>
      <c r="D33" s="3" t="str">
        <f t="shared" ref="D33:D35" si="2">RIGHT(C33, 3)</f>
        <v>Đan</v>
      </c>
      <c r="E33" s="4" t="s">
        <v>42</v>
      </c>
      <c r="F33" s="3" t="s">
        <v>15</v>
      </c>
      <c r="G33" s="3" t="s">
        <v>17</v>
      </c>
      <c r="H33" s="3" t="s">
        <v>16</v>
      </c>
    </row>
    <row r="34" spans="1:8" x14ac:dyDescent="0.3">
      <c r="A34" s="11">
        <v>27</v>
      </c>
      <c r="B34" s="3" t="s">
        <v>166</v>
      </c>
      <c r="C34" s="3" t="s">
        <v>167</v>
      </c>
      <c r="D34" s="3" t="str">
        <f t="shared" si="2"/>
        <v>Đan</v>
      </c>
      <c r="E34" s="4" t="s">
        <v>168</v>
      </c>
      <c r="F34" s="3" t="s">
        <v>24</v>
      </c>
      <c r="G34" s="3" t="s">
        <v>150</v>
      </c>
      <c r="H34" s="3" t="s">
        <v>16</v>
      </c>
    </row>
    <row r="35" spans="1:8" x14ac:dyDescent="0.3">
      <c r="A35" s="11">
        <v>28</v>
      </c>
      <c r="B35" s="3" t="s">
        <v>44</v>
      </c>
      <c r="C35" s="3" t="s">
        <v>45</v>
      </c>
      <c r="D35" s="3" t="str">
        <f t="shared" si="2"/>
        <v>Đạt</v>
      </c>
      <c r="E35" s="4" t="s">
        <v>46</v>
      </c>
      <c r="F35" s="3" t="s">
        <v>24</v>
      </c>
      <c r="G35" s="3" t="s">
        <v>17</v>
      </c>
      <c r="H35" s="3" t="s">
        <v>16</v>
      </c>
    </row>
    <row r="36" spans="1:8" x14ac:dyDescent="0.3">
      <c r="A36" s="11">
        <v>29</v>
      </c>
      <c r="B36" s="3" t="s">
        <v>169</v>
      </c>
      <c r="C36" s="3" t="s">
        <v>170</v>
      </c>
      <c r="D36" s="3" t="str">
        <f>RIGHT(C36,4)</f>
        <v>Đăng</v>
      </c>
      <c r="E36" s="4" t="s">
        <v>171</v>
      </c>
      <c r="F36" s="3" t="s">
        <v>24</v>
      </c>
      <c r="G36" s="3" t="s">
        <v>150</v>
      </c>
      <c r="H36" s="3" t="s">
        <v>16</v>
      </c>
    </row>
    <row r="37" spans="1:8" x14ac:dyDescent="0.3">
      <c r="A37" s="11">
        <v>30</v>
      </c>
      <c r="B37" s="3" t="s">
        <v>48</v>
      </c>
      <c r="C37" s="3" t="s">
        <v>49</v>
      </c>
      <c r="D37" s="3" t="str">
        <f>RIGHT(C37, 2)</f>
        <v>Hà</v>
      </c>
      <c r="E37" s="4" t="s">
        <v>50</v>
      </c>
      <c r="F37" s="3" t="s">
        <v>15</v>
      </c>
      <c r="G37" s="3" t="s">
        <v>17</v>
      </c>
      <c r="H37" s="3" t="s">
        <v>16</v>
      </c>
    </row>
    <row r="38" spans="1:8" x14ac:dyDescent="0.3">
      <c r="A38" s="11">
        <v>31</v>
      </c>
      <c r="B38" s="3" t="s">
        <v>283</v>
      </c>
      <c r="C38" s="3" t="s">
        <v>284</v>
      </c>
      <c r="D38" s="3" t="str">
        <f>RIGHT(C38,3)</f>
        <v>Hải</v>
      </c>
      <c r="E38" s="4" t="s">
        <v>285</v>
      </c>
      <c r="F38" s="3" t="s">
        <v>24</v>
      </c>
      <c r="G38" s="3" t="s">
        <v>253</v>
      </c>
      <c r="H38" s="3" t="s">
        <v>16</v>
      </c>
    </row>
    <row r="39" spans="1:8" x14ac:dyDescent="0.3">
      <c r="A39" s="11">
        <v>32</v>
      </c>
      <c r="B39" s="3" t="s">
        <v>286</v>
      </c>
      <c r="C39" s="3" t="s">
        <v>287</v>
      </c>
      <c r="D39" s="3" t="str">
        <f t="shared" ref="D39:D43" si="3">RIGHT(C39,3)</f>
        <v>Hải</v>
      </c>
      <c r="E39" s="4" t="s">
        <v>288</v>
      </c>
      <c r="F39" s="3" t="s">
        <v>24</v>
      </c>
      <c r="G39" s="3" t="s">
        <v>253</v>
      </c>
      <c r="H39" s="3" t="s">
        <v>16</v>
      </c>
    </row>
    <row r="40" spans="1:8" x14ac:dyDescent="0.3">
      <c r="A40" s="11">
        <v>33</v>
      </c>
      <c r="B40" s="3" t="s">
        <v>172</v>
      </c>
      <c r="C40" s="3" t="s">
        <v>173</v>
      </c>
      <c r="D40" s="3" t="str">
        <f t="shared" si="3"/>
        <v>Hân</v>
      </c>
      <c r="E40" s="4" t="s">
        <v>174</v>
      </c>
      <c r="F40" s="3" t="s">
        <v>15</v>
      </c>
      <c r="G40" s="3" t="s">
        <v>150</v>
      </c>
      <c r="H40" s="3" t="s">
        <v>16</v>
      </c>
    </row>
    <row r="41" spans="1:8" x14ac:dyDescent="0.3">
      <c r="A41" s="11">
        <v>34</v>
      </c>
      <c r="B41" s="3" t="s">
        <v>175</v>
      </c>
      <c r="C41" s="3" t="s">
        <v>176</v>
      </c>
      <c r="D41" s="3" t="str">
        <f t="shared" si="3"/>
        <v>Hân</v>
      </c>
      <c r="E41" s="4" t="s">
        <v>177</v>
      </c>
      <c r="F41" s="3" t="s">
        <v>15</v>
      </c>
      <c r="G41" s="3" t="s">
        <v>150</v>
      </c>
      <c r="H41" s="3" t="s">
        <v>16</v>
      </c>
    </row>
    <row r="42" spans="1:8" x14ac:dyDescent="0.3">
      <c r="A42" s="11">
        <v>35</v>
      </c>
      <c r="B42" s="3" t="s">
        <v>289</v>
      </c>
      <c r="C42" s="3" t="s">
        <v>290</v>
      </c>
      <c r="D42" s="3" t="str">
        <f t="shared" si="3"/>
        <v>Hân</v>
      </c>
      <c r="E42" s="4" t="s">
        <v>291</v>
      </c>
      <c r="F42" s="3" t="s">
        <v>15</v>
      </c>
      <c r="G42" s="3" t="s">
        <v>253</v>
      </c>
      <c r="H42" s="3" t="s">
        <v>16</v>
      </c>
    </row>
    <row r="43" spans="1:8" x14ac:dyDescent="0.3">
      <c r="A43" s="11">
        <v>36</v>
      </c>
      <c r="B43" s="3" t="s">
        <v>292</v>
      </c>
      <c r="C43" s="3" t="s">
        <v>293</v>
      </c>
      <c r="D43" s="3" t="str">
        <f t="shared" si="3"/>
        <v>Hân</v>
      </c>
      <c r="E43" s="4" t="s">
        <v>294</v>
      </c>
      <c r="F43" s="3" t="s">
        <v>15</v>
      </c>
      <c r="G43" s="3" t="s">
        <v>253</v>
      </c>
      <c r="H43" s="3" t="s">
        <v>16</v>
      </c>
    </row>
    <row r="44" spans="1:8" x14ac:dyDescent="0.3">
      <c r="A44" s="11">
        <v>37</v>
      </c>
      <c r="B44" s="3" t="s">
        <v>52</v>
      </c>
      <c r="C44" s="3" t="s">
        <v>53</v>
      </c>
      <c r="D44" s="3" t="str">
        <f>RIGHT(C44, 4)</f>
        <v>Hiền</v>
      </c>
      <c r="E44" s="4" t="s">
        <v>54</v>
      </c>
      <c r="F44" s="3" t="s">
        <v>15</v>
      </c>
      <c r="G44" s="3" t="s">
        <v>17</v>
      </c>
      <c r="H44" s="3" t="s">
        <v>16</v>
      </c>
    </row>
    <row r="45" spans="1:8" x14ac:dyDescent="0.3">
      <c r="A45" s="11">
        <v>38</v>
      </c>
      <c r="B45" s="3" t="s">
        <v>295</v>
      </c>
      <c r="C45" s="3" t="s">
        <v>296</v>
      </c>
      <c r="D45" s="3" t="str">
        <f>RIGHT(C45, 4)</f>
        <v>Hiếu</v>
      </c>
      <c r="E45" s="4" t="s">
        <v>297</v>
      </c>
      <c r="F45" s="3" t="s">
        <v>24</v>
      </c>
      <c r="G45" s="3" t="s">
        <v>253</v>
      </c>
      <c r="H45" s="3" t="s">
        <v>16</v>
      </c>
    </row>
    <row r="46" spans="1:8" x14ac:dyDescent="0.3">
      <c r="A46" s="11">
        <v>39</v>
      </c>
      <c r="B46" s="3" t="s">
        <v>56</v>
      </c>
      <c r="C46" s="3" t="s">
        <v>57</v>
      </c>
      <c r="D46" s="3" t="str">
        <f>RIGHT(C46, 4)</f>
        <v>Hưng</v>
      </c>
      <c r="E46" s="4" t="s">
        <v>58</v>
      </c>
      <c r="F46" s="3" t="s">
        <v>24</v>
      </c>
      <c r="G46" s="3" t="s">
        <v>17</v>
      </c>
      <c r="H46" s="3" t="s">
        <v>16</v>
      </c>
    </row>
    <row r="47" spans="1:8" x14ac:dyDescent="0.3">
      <c r="A47" s="11">
        <v>40</v>
      </c>
      <c r="B47" s="3" t="s">
        <v>60</v>
      </c>
      <c r="C47" s="3" t="s">
        <v>61</v>
      </c>
      <c r="D47" s="3" t="str">
        <f>RIGHT(C47, 4)</f>
        <v>Hưng</v>
      </c>
      <c r="E47" s="4" t="s">
        <v>62</v>
      </c>
      <c r="F47" s="3" t="s">
        <v>24</v>
      </c>
      <c r="G47" s="3" t="s">
        <v>17</v>
      </c>
      <c r="H47" s="3" t="s">
        <v>16</v>
      </c>
    </row>
    <row r="48" spans="1:8" x14ac:dyDescent="0.3">
      <c r="A48" s="11">
        <v>41</v>
      </c>
      <c r="B48" s="3" t="s">
        <v>300</v>
      </c>
      <c r="C48" s="3" t="s">
        <v>301</v>
      </c>
      <c r="D48" s="3" t="str">
        <f>RIGHT(C48,4)</f>
        <v>Hưng</v>
      </c>
      <c r="E48" s="4" t="s">
        <v>30</v>
      </c>
      <c r="F48" s="3" t="s">
        <v>24</v>
      </c>
      <c r="G48" s="3" t="s">
        <v>253</v>
      </c>
      <c r="H48" s="3" t="s">
        <v>16</v>
      </c>
    </row>
    <row r="49" spans="1:8" x14ac:dyDescent="0.3">
      <c r="A49" s="11">
        <v>42</v>
      </c>
      <c r="B49" s="3" t="s">
        <v>298</v>
      </c>
      <c r="C49" s="3" t="s">
        <v>299</v>
      </c>
      <c r="D49" s="3" t="str">
        <f>RIGHT(C49,5)</f>
        <v>Huyền</v>
      </c>
      <c r="E49" s="4" t="s">
        <v>238</v>
      </c>
      <c r="F49" s="3" t="s">
        <v>15</v>
      </c>
      <c r="G49" s="3" t="s">
        <v>253</v>
      </c>
      <c r="H49" s="3" t="s">
        <v>16</v>
      </c>
    </row>
    <row r="50" spans="1:8" x14ac:dyDescent="0.3">
      <c r="A50" s="11">
        <v>43</v>
      </c>
      <c r="B50" s="3" t="s">
        <v>302</v>
      </c>
      <c r="C50" s="3" t="s">
        <v>303</v>
      </c>
      <c r="D50" s="3" t="str">
        <f>RIGHT(C50,5)</f>
        <v>Khang</v>
      </c>
      <c r="E50" s="4" t="s">
        <v>138</v>
      </c>
      <c r="F50" s="3" t="s">
        <v>24</v>
      </c>
      <c r="G50" s="3" t="s">
        <v>253</v>
      </c>
      <c r="H50" s="3" t="s">
        <v>16</v>
      </c>
    </row>
    <row r="51" spans="1:8" x14ac:dyDescent="0.3">
      <c r="A51" s="11">
        <v>44</v>
      </c>
      <c r="B51" s="3" t="s">
        <v>178</v>
      </c>
      <c r="C51" s="3" t="s">
        <v>179</v>
      </c>
      <c r="D51" s="3" t="str">
        <f>RIGHT(C51,5)</f>
        <v>Khang</v>
      </c>
      <c r="E51" s="4" t="s">
        <v>180</v>
      </c>
      <c r="F51" s="3" t="s">
        <v>24</v>
      </c>
      <c r="G51" s="3" t="s">
        <v>150</v>
      </c>
      <c r="H51" s="3" t="s">
        <v>16</v>
      </c>
    </row>
    <row r="52" spans="1:8" x14ac:dyDescent="0.3">
      <c r="A52" s="11">
        <v>45</v>
      </c>
      <c r="B52" s="3" t="s">
        <v>64</v>
      </c>
      <c r="C52" s="3" t="s">
        <v>65</v>
      </c>
      <c r="D52" s="3" t="str">
        <f>RIGHT(C52, 5)</f>
        <v>Khánh</v>
      </c>
      <c r="E52" s="4" t="s">
        <v>66</v>
      </c>
      <c r="F52" s="3" t="s">
        <v>15</v>
      </c>
      <c r="G52" s="3" t="s">
        <v>17</v>
      </c>
      <c r="H52" s="3" t="s">
        <v>16</v>
      </c>
    </row>
    <row r="53" spans="1:8" x14ac:dyDescent="0.3">
      <c r="A53" s="11">
        <v>46</v>
      </c>
      <c r="B53" s="3" t="s">
        <v>68</v>
      </c>
      <c r="C53" s="3" t="s">
        <v>69</v>
      </c>
      <c r="D53" s="3" t="str">
        <f>RIGHT(C53, 4)</f>
        <v>Khoa</v>
      </c>
      <c r="E53" s="4" t="s">
        <v>70</v>
      </c>
      <c r="F53" s="3" t="s">
        <v>24</v>
      </c>
      <c r="G53" s="3" t="s">
        <v>17</v>
      </c>
      <c r="H53" s="3" t="s">
        <v>16</v>
      </c>
    </row>
    <row r="54" spans="1:8" x14ac:dyDescent="0.3">
      <c r="A54" s="11">
        <v>47</v>
      </c>
      <c r="B54" s="3" t="s">
        <v>72</v>
      </c>
      <c r="C54" s="3" t="s">
        <v>73</v>
      </c>
      <c r="D54" s="3" t="str">
        <f>RIGHT(C54, 3)</f>
        <v>Lâm</v>
      </c>
      <c r="E54" s="4" t="s">
        <v>74</v>
      </c>
      <c r="F54" s="3" t="s">
        <v>24</v>
      </c>
      <c r="G54" s="3" t="s">
        <v>17</v>
      </c>
      <c r="H54" s="3" t="s">
        <v>16</v>
      </c>
    </row>
    <row r="55" spans="1:8" x14ac:dyDescent="0.3">
      <c r="A55" s="11">
        <v>48</v>
      </c>
      <c r="B55" s="3" t="s">
        <v>76</v>
      </c>
      <c r="C55" s="3" t="s">
        <v>77</v>
      </c>
      <c r="D55" s="3" t="str">
        <f t="shared" ref="D55:D91" si="4">RIGHT(C55, 3)</f>
        <v>Lâm</v>
      </c>
      <c r="E55" s="4" t="s">
        <v>78</v>
      </c>
      <c r="F55" s="3" t="s">
        <v>24</v>
      </c>
      <c r="G55" s="3" t="s">
        <v>17</v>
      </c>
      <c r="H55" s="3" t="s">
        <v>16</v>
      </c>
    </row>
    <row r="56" spans="1:8" x14ac:dyDescent="0.3">
      <c r="A56" s="11">
        <v>49</v>
      </c>
      <c r="B56" s="3" t="s">
        <v>181</v>
      </c>
      <c r="C56" s="3" t="s">
        <v>182</v>
      </c>
      <c r="D56" s="3" t="str">
        <f t="shared" si="4"/>
        <v>Lâm</v>
      </c>
      <c r="E56" s="4" t="s">
        <v>183</v>
      </c>
      <c r="F56" s="3" t="s">
        <v>15</v>
      </c>
      <c r="G56" s="3" t="s">
        <v>150</v>
      </c>
      <c r="H56" s="3" t="s">
        <v>16</v>
      </c>
    </row>
    <row r="57" spans="1:8" x14ac:dyDescent="0.3">
      <c r="A57" s="11">
        <v>50</v>
      </c>
      <c r="B57" s="3" t="s">
        <v>304</v>
      </c>
      <c r="C57" s="3" t="s">
        <v>305</v>
      </c>
      <c r="D57" s="3" t="str">
        <f t="shared" si="4"/>
        <v>Lâm</v>
      </c>
      <c r="E57" s="4" t="s">
        <v>306</v>
      </c>
      <c r="F57" s="3" t="s">
        <v>24</v>
      </c>
      <c r="G57" s="3" t="s">
        <v>253</v>
      </c>
      <c r="H57" s="3" t="s">
        <v>16</v>
      </c>
    </row>
    <row r="58" spans="1:8" x14ac:dyDescent="0.3">
      <c r="A58" s="11">
        <v>51</v>
      </c>
      <c r="B58" s="3" t="s">
        <v>184</v>
      </c>
      <c r="C58" s="3" t="s">
        <v>185</v>
      </c>
      <c r="D58" s="3" t="str">
        <f>RIGHT(C58,4)</f>
        <v>Linh</v>
      </c>
      <c r="E58" s="4" t="s">
        <v>186</v>
      </c>
      <c r="F58" s="3" t="s">
        <v>15</v>
      </c>
      <c r="G58" s="3" t="s">
        <v>150</v>
      </c>
      <c r="H58" s="3" t="s">
        <v>16</v>
      </c>
    </row>
    <row r="59" spans="1:8" x14ac:dyDescent="0.3">
      <c r="A59" s="11">
        <v>52</v>
      </c>
      <c r="B59" s="3" t="s">
        <v>187</v>
      </c>
      <c r="C59" s="3" t="s">
        <v>188</v>
      </c>
      <c r="D59" s="3" t="str">
        <f>RIGHT(C59,4)</f>
        <v>Linh</v>
      </c>
      <c r="E59" s="4" t="s">
        <v>189</v>
      </c>
      <c r="F59" s="3" t="s">
        <v>15</v>
      </c>
      <c r="G59" s="3" t="s">
        <v>150</v>
      </c>
      <c r="H59" s="3" t="s">
        <v>16</v>
      </c>
    </row>
    <row r="60" spans="1:8" x14ac:dyDescent="0.3">
      <c r="A60" s="11">
        <v>53</v>
      </c>
      <c r="B60" s="3" t="s">
        <v>307</v>
      </c>
      <c r="C60" s="3" t="s">
        <v>308</v>
      </c>
      <c r="D60" s="3" t="str">
        <f>RIGHT(C60,4)</f>
        <v>Linh</v>
      </c>
      <c r="E60" s="4" t="s">
        <v>309</v>
      </c>
      <c r="F60" s="3" t="s">
        <v>15</v>
      </c>
      <c r="G60" s="3" t="s">
        <v>253</v>
      </c>
      <c r="H60" s="3" t="s">
        <v>16</v>
      </c>
    </row>
    <row r="61" spans="1:8" x14ac:dyDescent="0.3">
      <c r="A61" s="11">
        <v>54</v>
      </c>
      <c r="B61" s="3" t="s">
        <v>190</v>
      </c>
      <c r="C61" s="3" t="s">
        <v>191</v>
      </c>
      <c r="D61" s="3" t="str">
        <f>RIGHT(C61,4)</f>
        <v>Loan</v>
      </c>
      <c r="E61" s="4" t="s">
        <v>192</v>
      </c>
      <c r="F61" s="3" t="s">
        <v>15</v>
      </c>
      <c r="G61" s="3" t="s">
        <v>150</v>
      </c>
      <c r="H61" s="3" t="s">
        <v>16</v>
      </c>
    </row>
    <row r="62" spans="1:8" x14ac:dyDescent="0.3">
      <c r="A62" s="11">
        <v>55</v>
      </c>
      <c r="B62" s="3" t="s">
        <v>193</v>
      </c>
      <c r="C62" s="3" t="s">
        <v>194</v>
      </c>
      <c r="D62" s="3" t="str">
        <f>RIGHT(C62,4)</f>
        <v>Loan</v>
      </c>
      <c r="E62" s="4" t="s">
        <v>195</v>
      </c>
      <c r="F62" s="3" t="s">
        <v>15</v>
      </c>
      <c r="G62" s="3" t="s">
        <v>150</v>
      </c>
      <c r="H62" s="3" t="s">
        <v>16</v>
      </c>
    </row>
    <row r="63" spans="1:8" x14ac:dyDescent="0.3">
      <c r="A63" s="11">
        <v>56</v>
      </c>
      <c r="B63" s="3" t="s">
        <v>80</v>
      </c>
      <c r="C63" s="3" t="s">
        <v>81</v>
      </c>
      <c r="D63" s="3" t="str">
        <f>RIGHT(C63, 4)</f>
        <v>Long</v>
      </c>
      <c r="E63" s="4" t="s">
        <v>82</v>
      </c>
      <c r="F63" s="3" t="s">
        <v>24</v>
      </c>
      <c r="G63" s="3" t="s">
        <v>17</v>
      </c>
      <c r="H63" s="3" t="s">
        <v>16</v>
      </c>
    </row>
    <row r="64" spans="1:8" x14ac:dyDescent="0.3">
      <c r="A64" s="11">
        <v>57</v>
      </c>
      <c r="B64" s="3" t="s">
        <v>84</v>
      </c>
      <c r="C64" s="3" t="s">
        <v>85</v>
      </c>
      <c r="D64" s="3" t="str">
        <f>RIGHT(C64, 2)</f>
        <v>Ly</v>
      </c>
      <c r="E64" s="4" t="s">
        <v>86</v>
      </c>
      <c r="F64" s="3" t="s">
        <v>15</v>
      </c>
      <c r="G64" s="3" t="s">
        <v>17</v>
      </c>
      <c r="H64" s="3" t="s">
        <v>16</v>
      </c>
    </row>
    <row r="65" spans="1:8" x14ac:dyDescent="0.3">
      <c r="A65" s="11">
        <v>58</v>
      </c>
      <c r="B65" s="3" t="s">
        <v>88</v>
      </c>
      <c r="C65" s="3" t="s">
        <v>89</v>
      </c>
      <c r="D65" s="3" t="str">
        <f>RIGHT(C65, 2)</f>
        <v>Mi</v>
      </c>
      <c r="E65" s="4" t="s">
        <v>90</v>
      </c>
      <c r="F65" s="3" t="s">
        <v>15</v>
      </c>
      <c r="G65" s="3" t="s">
        <v>17</v>
      </c>
      <c r="H65" s="3" t="s">
        <v>16</v>
      </c>
    </row>
    <row r="66" spans="1:8" x14ac:dyDescent="0.3">
      <c r="A66" s="11">
        <v>59</v>
      </c>
      <c r="B66" s="3" t="s">
        <v>92</v>
      </c>
      <c r="C66" s="3" t="s">
        <v>93</v>
      </c>
      <c r="D66" s="3" t="str">
        <f>RIGHT(C66, 4)</f>
        <v>Minh</v>
      </c>
      <c r="E66" s="4" t="s">
        <v>94</v>
      </c>
      <c r="F66" s="3" t="s">
        <v>24</v>
      </c>
      <c r="G66" s="3" t="s">
        <v>17</v>
      </c>
      <c r="H66" s="3" t="s">
        <v>16</v>
      </c>
    </row>
    <row r="67" spans="1:8" x14ac:dyDescent="0.3">
      <c r="A67" s="11">
        <v>60</v>
      </c>
      <c r="B67" s="3" t="s">
        <v>96</v>
      </c>
      <c r="C67" s="3" t="s">
        <v>97</v>
      </c>
      <c r="D67" s="3" t="str">
        <f>RIGHT(C67, 4)</f>
        <v>Minh</v>
      </c>
      <c r="E67" s="4" t="s">
        <v>98</v>
      </c>
      <c r="F67" s="3" t="s">
        <v>24</v>
      </c>
      <c r="G67" s="3" t="s">
        <v>17</v>
      </c>
      <c r="H67" s="3" t="s">
        <v>16</v>
      </c>
    </row>
    <row r="68" spans="1:8" x14ac:dyDescent="0.3">
      <c r="A68" s="11">
        <v>61</v>
      </c>
      <c r="B68" s="3" t="s">
        <v>196</v>
      </c>
      <c r="C68" s="3" t="s">
        <v>197</v>
      </c>
      <c r="D68" s="3" t="str">
        <f>RIGHT(C68,4)</f>
        <v>Minh</v>
      </c>
      <c r="E68" s="4" t="s">
        <v>46</v>
      </c>
      <c r="F68" s="3" t="s">
        <v>24</v>
      </c>
      <c r="G68" s="3" t="s">
        <v>150</v>
      </c>
      <c r="H68" s="3" t="s">
        <v>16</v>
      </c>
    </row>
    <row r="69" spans="1:8" x14ac:dyDescent="0.3">
      <c r="A69" s="11">
        <v>62</v>
      </c>
      <c r="B69" s="3" t="s">
        <v>198</v>
      </c>
      <c r="C69" s="3" t="s">
        <v>199</v>
      </c>
      <c r="D69" s="3" t="str">
        <f>RIGHT(C69,4)</f>
        <v>Minh</v>
      </c>
      <c r="E69" s="4" t="s">
        <v>130</v>
      </c>
      <c r="F69" s="3" t="s">
        <v>24</v>
      </c>
      <c r="G69" s="3" t="s">
        <v>150</v>
      </c>
      <c r="H69" s="3" t="s">
        <v>16</v>
      </c>
    </row>
    <row r="70" spans="1:8" x14ac:dyDescent="0.3">
      <c r="A70" s="11">
        <v>63</v>
      </c>
      <c r="B70" s="3" t="s">
        <v>310</v>
      </c>
      <c r="C70" s="3" t="s">
        <v>311</v>
      </c>
      <c r="D70" s="3" t="str">
        <f>RIGHT(C70,4)</f>
        <v>Minh</v>
      </c>
      <c r="E70" s="4" t="s">
        <v>110</v>
      </c>
      <c r="F70" s="3" t="s">
        <v>24</v>
      </c>
      <c r="G70" s="3" t="s">
        <v>253</v>
      </c>
      <c r="H70" s="3" t="s">
        <v>16</v>
      </c>
    </row>
    <row r="71" spans="1:8" x14ac:dyDescent="0.3">
      <c r="A71" s="11">
        <v>64</v>
      </c>
      <c r="B71" s="3" t="s">
        <v>312</v>
      </c>
      <c r="C71" s="3" t="s">
        <v>313</v>
      </c>
      <c r="D71" s="3" t="str">
        <f>RIGHT(C71,4)</f>
        <v>Minh</v>
      </c>
      <c r="E71" s="4" t="s">
        <v>314</v>
      </c>
      <c r="F71" s="3" t="s">
        <v>24</v>
      </c>
      <c r="G71" s="3" t="s">
        <v>253</v>
      </c>
      <c r="H71" s="3" t="s">
        <v>16</v>
      </c>
    </row>
    <row r="72" spans="1:8" x14ac:dyDescent="0.3">
      <c r="A72" s="11">
        <v>65</v>
      </c>
      <c r="B72" s="3" t="s">
        <v>315</v>
      </c>
      <c r="C72" s="3" t="s">
        <v>316</v>
      </c>
      <c r="D72" s="3" t="str">
        <f>RIGHT(C72,4)</f>
        <v>Minh</v>
      </c>
      <c r="E72" s="4" t="s">
        <v>317</v>
      </c>
      <c r="F72" s="3" t="s">
        <v>24</v>
      </c>
      <c r="G72" s="3" t="s">
        <v>253</v>
      </c>
      <c r="H72" s="3" t="s">
        <v>16</v>
      </c>
    </row>
    <row r="73" spans="1:8" x14ac:dyDescent="0.3">
      <c r="A73" s="11">
        <v>66</v>
      </c>
      <c r="B73" s="3" t="s">
        <v>200</v>
      </c>
      <c r="C73" s="3" t="s">
        <v>201</v>
      </c>
      <c r="D73" s="3" t="str">
        <f>RIGHT(C73,2)</f>
        <v>My</v>
      </c>
      <c r="E73" s="4" t="s">
        <v>202</v>
      </c>
      <c r="F73" s="3" t="s">
        <v>15</v>
      </c>
      <c r="G73" s="3" t="s">
        <v>150</v>
      </c>
      <c r="H73" s="3" t="s">
        <v>16</v>
      </c>
    </row>
    <row r="74" spans="1:8" x14ac:dyDescent="0.3">
      <c r="A74" s="11">
        <v>67</v>
      </c>
      <c r="B74" s="3" t="s">
        <v>203</v>
      </c>
      <c r="C74" s="3" t="s">
        <v>204</v>
      </c>
      <c r="D74" s="3" t="str">
        <f>RIGHT(C74,2)</f>
        <v>Na</v>
      </c>
      <c r="E74" s="4" t="s">
        <v>205</v>
      </c>
      <c r="F74" s="3" t="s">
        <v>15</v>
      </c>
      <c r="G74" s="3" t="s">
        <v>150</v>
      </c>
      <c r="H74" s="3" t="s">
        <v>16</v>
      </c>
    </row>
    <row r="75" spans="1:8" x14ac:dyDescent="0.3">
      <c r="A75" s="11">
        <v>68</v>
      </c>
      <c r="B75" s="3" t="s">
        <v>318</v>
      </c>
      <c r="C75" s="3" t="s">
        <v>319</v>
      </c>
      <c r="D75" s="3" t="str">
        <f t="shared" si="4"/>
        <v>Nam</v>
      </c>
      <c r="E75" s="4" t="s">
        <v>320</v>
      </c>
      <c r="F75" s="3" t="s">
        <v>24</v>
      </c>
      <c r="G75" s="3" t="s">
        <v>253</v>
      </c>
      <c r="H75" s="3" t="s">
        <v>16</v>
      </c>
    </row>
    <row r="76" spans="1:8" x14ac:dyDescent="0.3">
      <c r="A76" s="11">
        <v>69</v>
      </c>
      <c r="B76" s="3" t="s">
        <v>206</v>
      </c>
      <c r="C76" s="3" t="s">
        <v>207</v>
      </c>
      <c r="D76" s="3" t="str">
        <f t="shared" si="4"/>
        <v>Nhi</v>
      </c>
      <c r="E76" s="4" t="s">
        <v>208</v>
      </c>
      <c r="F76" s="3" t="s">
        <v>15</v>
      </c>
      <c r="G76" s="3" t="s">
        <v>150</v>
      </c>
      <c r="H76" s="3" t="s">
        <v>16</v>
      </c>
    </row>
    <row r="77" spans="1:8" x14ac:dyDescent="0.3">
      <c r="A77" s="11">
        <v>70</v>
      </c>
      <c r="B77" s="3" t="s">
        <v>209</v>
      </c>
      <c r="C77" s="3" t="s">
        <v>210</v>
      </c>
      <c r="D77" s="3" t="str">
        <f t="shared" si="4"/>
        <v>Nhi</v>
      </c>
      <c r="E77" s="4" t="s">
        <v>211</v>
      </c>
      <c r="F77" s="3" t="s">
        <v>15</v>
      </c>
      <c r="G77" s="3" t="s">
        <v>150</v>
      </c>
      <c r="H77" s="3" t="s">
        <v>16</v>
      </c>
    </row>
    <row r="78" spans="1:8" x14ac:dyDescent="0.3">
      <c r="A78" s="11">
        <v>71</v>
      </c>
      <c r="B78" s="3" t="s">
        <v>328</v>
      </c>
      <c r="C78" s="3" t="s">
        <v>329</v>
      </c>
      <c r="D78" s="3" t="str">
        <f t="shared" si="4"/>
        <v>Nhi</v>
      </c>
      <c r="E78" s="4" t="s">
        <v>330</v>
      </c>
      <c r="F78" s="3" t="s">
        <v>15</v>
      </c>
      <c r="G78" s="3" t="s">
        <v>253</v>
      </c>
      <c r="H78" s="3" t="s">
        <v>16</v>
      </c>
    </row>
    <row r="79" spans="1:8" x14ac:dyDescent="0.3">
      <c r="A79" s="11">
        <v>72</v>
      </c>
      <c r="B79" s="3" t="s">
        <v>212</v>
      </c>
      <c r="C79" s="3" t="s">
        <v>213</v>
      </c>
      <c r="D79" s="3" t="str">
        <f>RIGHT(C79, 3)</f>
        <v>Phú</v>
      </c>
      <c r="E79" s="4" t="s">
        <v>214</v>
      </c>
      <c r="F79" s="3" t="s">
        <v>24</v>
      </c>
      <c r="G79" s="3" t="s">
        <v>150</v>
      </c>
      <c r="H79" s="3" t="s">
        <v>16</v>
      </c>
    </row>
    <row r="80" spans="1:8" x14ac:dyDescent="0.3">
      <c r="A80" s="11">
        <v>73</v>
      </c>
      <c r="B80" s="3" t="s">
        <v>100</v>
      </c>
      <c r="C80" s="3" t="s">
        <v>101</v>
      </c>
      <c r="D80" s="3" t="str">
        <f>RIGHT(C80, 4)</f>
        <v>Ngân</v>
      </c>
      <c r="E80" s="4" t="s">
        <v>102</v>
      </c>
      <c r="F80" s="3" t="s">
        <v>15</v>
      </c>
      <c r="G80" s="3" t="s">
        <v>17</v>
      </c>
      <c r="H80" s="3" t="s">
        <v>16</v>
      </c>
    </row>
    <row r="81" spans="1:8" x14ac:dyDescent="0.3">
      <c r="A81" s="11">
        <v>74</v>
      </c>
      <c r="B81" s="3" t="s">
        <v>104</v>
      </c>
      <c r="C81" s="3" t="s">
        <v>105</v>
      </c>
      <c r="D81" s="3" t="str">
        <f>RIGHT(C81, 4)</f>
        <v>Ngân</v>
      </c>
      <c r="E81" s="4" t="s">
        <v>106</v>
      </c>
      <c r="F81" s="3" t="s">
        <v>15</v>
      </c>
      <c r="G81" s="3" t="s">
        <v>17</v>
      </c>
      <c r="H81" s="3" t="s">
        <v>16</v>
      </c>
    </row>
    <row r="82" spans="1:8" x14ac:dyDescent="0.3">
      <c r="A82" s="11">
        <v>75</v>
      </c>
      <c r="B82" s="3" t="s">
        <v>108</v>
      </c>
      <c r="C82" s="3" t="s">
        <v>109</v>
      </c>
      <c r="D82" s="3" t="str">
        <f>RIGHT(C82, 4)</f>
        <v>Ngọc</v>
      </c>
      <c r="E82" s="4" t="s">
        <v>110</v>
      </c>
      <c r="F82" s="3" t="s">
        <v>15</v>
      </c>
      <c r="G82" s="3" t="s">
        <v>17</v>
      </c>
      <c r="H82" s="3" t="s">
        <v>16</v>
      </c>
    </row>
    <row r="83" spans="1:8" x14ac:dyDescent="0.3">
      <c r="A83" s="11">
        <v>76</v>
      </c>
      <c r="B83" s="3" t="s">
        <v>112</v>
      </c>
      <c r="C83" s="3" t="s">
        <v>113</v>
      </c>
      <c r="D83" s="3" t="str">
        <f>RIGHT(C83, 6)</f>
        <v>Nguyên</v>
      </c>
      <c r="E83" s="4" t="s">
        <v>114</v>
      </c>
      <c r="F83" s="3" t="s">
        <v>24</v>
      </c>
      <c r="G83" s="3" t="s">
        <v>17</v>
      </c>
      <c r="H83" s="3" t="s">
        <v>16</v>
      </c>
    </row>
    <row r="84" spans="1:8" x14ac:dyDescent="0.3">
      <c r="A84" s="11">
        <v>77</v>
      </c>
      <c r="B84" s="3" t="s">
        <v>321</v>
      </c>
      <c r="C84" s="3" t="s">
        <v>322</v>
      </c>
      <c r="D84" s="3" t="str">
        <f>RIGHT(C84,6)</f>
        <v>Nguyên</v>
      </c>
      <c r="E84" s="4" t="s">
        <v>130</v>
      </c>
      <c r="F84" s="3" t="s">
        <v>24</v>
      </c>
      <c r="G84" s="3" t="s">
        <v>253</v>
      </c>
      <c r="H84" s="3" t="s">
        <v>16</v>
      </c>
    </row>
    <row r="85" spans="1:8" x14ac:dyDescent="0.3">
      <c r="A85" s="11">
        <v>78</v>
      </c>
      <c r="B85" s="3" t="s">
        <v>116</v>
      </c>
      <c r="C85" s="3" t="s">
        <v>117</v>
      </c>
      <c r="D85" s="3" t="str">
        <f>RIGHT(C85, 4)</f>
        <v>Nhân</v>
      </c>
      <c r="E85" s="4" t="s">
        <v>118</v>
      </c>
      <c r="F85" s="3" t="s">
        <v>24</v>
      </c>
      <c r="G85" s="3" t="s">
        <v>17</v>
      </c>
      <c r="H85" s="3" t="s">
        <v>16</v>
      </c>
    </row>
    <row r="86" spans="1:8" x14ac:dyDescent="0.3">
      <c r="A86" s="11">
        <v>79</v>
      </c>
      <c r="B86" s="3" t="s">
        <v>323</v>
      </c>
      <c r="C86" s="3" t="s">
        <v>324</v>
      </c>
      <c r="D86" s="3" t="str">
        <f>RIGHT(C86,4)</f>
        <v>Nhân</v>
      </c>
      <c r="E86" s="4" t="s">
        <v>238</v>
      </c>
      <c r="F86" s="3" t="s">
        <v>24</v>
      </c>
      <c r="G86" s="3" t="s">
        <v>253</v>
      </c>
      <c r="H86" s="3" t="s">
        <v>16</v>
      </c>
    </row>
    <row r="87" spans="1:8" x14ac:dyDescent="0.3">
      <c r="A87" s="11">
        <v>80</v>
      </c>
      <c r="B87" s="3" t="s">
        <v>325</v>
      </c>
      <c r="C87" s="3" t="s">
        <v>326</v>
      </c>
      <c r="D87" s="3" t="str">
        <f>RIGHT(C87,4)</f>
        <v>Nhật</v>
      </c>
      <c r="E87" s="4" t="s">
        <v>327</v>
      </c>
      <c r="F87" s="3" t="s">
        <v>24</v>
      </c>
      <c r="G87" s="3" t="s">
        <v>253</v>
      </c>
      <c r="H87" s="3" t="s">
        <v>16</v>
      </c>
    </row>
    <row r="88" spans="1:8" x14ac:dyDescent="0.3">
      <c r="A88" s="11">
        <v>81</v>
      </c>
      <c r="B88" s="3" t="s">
        <v>215</v>
      </c>
      <c r="C88" s="3" t="s">
        <v>216</v>
      </c>
      <c r="D88" s="3" t="str">
        <f t="shared" si="4"/>
        <v>Phú</v>
      </c>
      <c r="E88" s="4" t="s">
        <v>217</v>
      </c>
      <c r="F88" s="3" t="s">
        <v>24</v>
      </c>
      <c r="G88" s="3" t="s">
        <v>150</v>
      </c>
      <c r="H88" s="3" t="s">
        <v>16</v>
      </c>
    </row>
    <row r="89" spans="1:8" x14ac:dyDescent="0.3">
      <c r="A89" s="11">
        <v>82</v>
      </c>
      <c r="B89" s="3" t="s">
        <v>218</v>
      </c>
      <c r="C89" s="3" t="s">
        <v>219</v>
      </c>
      <c r="D89" s="3" t="str">
        <f>RIGHT(C89, 3)</f>
        <v>Phú</v>
      </c>
      <c r="E89" s="4" t="s">
        <v>220</v>
      </c>
      <c r="F89" s="3" t="s">
        <v>24</v>
      </c>
      <c r="G89" s="3" t="s">
        <v>150</v>
      </c>
      <c r="H89" s="3" t="s">
        <v>16</v>
      </c>
    </row>
    <row r="90" spans="1:8" x14ac:dyDescent="0.3">
      <c r="A90" s="11">
        <v>83</v>
      </c>
      <c r="B90" s="3" t="s">
        <v>331</v>
      </c>
      <c r="C90" s="3" t="s">
        <v>332</v>
      </c>
      <c r="D90" s="3" t="str">
        <f t="shared" si="4"/>
        <v>Phú</v>
      </c>
      <c r="E90" s="4" t="s">
        <v>333</v>
      </c>
      <c r="F90" s="3" t="s">
        <v>24</v>
      </c>
      <c r="G90" s="3" t="s">
        <v>253</v>
      </c>
      <c r="H90" s="3" t="s">
        <v>16</v>
      </c>
    </row>
    <row r="91" spans="1:8" x14ac:dyDescent="0.3">
      <c r="A91" s="11">
        <v>84</v>
      </c>
      <c r="B91" s="3" t="s">
        <v>334</v>
      </c>
      <c r="C91" s="3" t="s">
        <v>335</v>
      </c>
      <c r="D91" s="3" t="str">
        <f t="shared" si="4"/>
        <v>Phú</v>
      </c>
      <c r="E91" s="4" t="s">
        <v>336</v>
      </c>
      <c r="F91" s="3" t="s">
        <v>24</v>
      </c>
      <c r="G91" s="3" t="s">
        <v>253</v>
      </c>
      <c r="H91" s="3" t="s">
        <v>16</v>
      </c>
    </row>
    <row r="92" spans="1:8" x14ac:dyDescent="0.3">
      <c r="A92" s="11">
        <v>85</v>
      </c>
      <c r="B92" s="3" t="s">
        <v>120</v>
      </c>
      <c r="C92" s="3" t="s">
        <v>121</v>
      </c>
      <c r="D92" s="3" t="str">
        <f>RIGHT(C92, 4)</f>
        <v>Phát</v>
      </c>
      <c r="E92" s="4" t="s">
        <v>122</v>
      </c>
      <c r="F92" s="3" t="s">
        <v>24</v>
      </c>
      <c r="G92" s="3" t="s">
        <v>17</v>
      </c>
      <c r="H92" s="3" t="s">
        <v>16</v>
      </c>
    </row>
    <row r="93" spans="1:8" x14ac:dyDescent="0.3">
      <c r="A93" s="11">
        <v>86</v>
      </c>
      <c r="B93" s="3" t="s">
        <v>124</v>
      </c>
      <c r="C93" s="3" t="s">
        <v>125</v>
      </c>
      <c r="D93" s="3" t="str">
        <f>RIGHT(C93, 6)</f>
        <v>Phương</v>
      </c>
      <c r="E93" s="4" t="s">
        <v>126</v>
      </c>
      <c r="F93" s="3" t="s">
        <v>15</v>
      </c>
      <c r="G93" s="3" t="s">
        <v>17</v>
      </c>
      <c r="H93" s="3" t="s">
        <v>16</v>
      </c>
    </row>
    <row r="94" spans="1:8" x14ac:dyDescent="0.3">
      <c r="A94" s="11">
        <v>87</v>
      </c>
      <c r="B94" s="3" t="s">
        <v>221</v>
      </c>
      <c r="C94" s="3" t="s">
        <v>222</v>
      </c>
      <c r="D94" s="3" t="str">
        <f>RIGHT(C94,4)</f>
        <v>Quân</v>
      </c>
      <c r="E94" s="4" t="s">
        <v>20</v>
      </c>
      <c r="F94" s="3" t="s">
        <v>24</v>
      </c>
      <c r="G94" s="3" t="s">
        <v>150</v>
      </c>
      <c r="H94" s="3" t="s">
        <v>223</v>
      </c>
    </row>
    <row r="95" spans="1:8" x14ac:dyDescent="0.3">
      <c r="A95" s="11">
        <v>88</v>
      </c>
      <c r="B95" s="3" t="s">
        <v>224</v>
      </c>
      <c r="C95" s="3" t="s">
        <v>225</v>
      </c>
      <c r="D95" s="3" t="str">
        <f>RIGHT(C95,4)</f>
        <v>Quân</v>
      </c>
      <c r="E95" s="4" t="s">
        <v>226</v>
      </c>
      <c r="F95" s="3" t="s">
        <v>24</v>
      </c>
      <c r="G95" s="3" t="s">
        <v>150</v>
      </c>
      <c r="H95" s="3" t="s">
        <v>16</v>
      </c>
    </row>
    <row r="96" spans="1:8" x14ac:dyDescent="0.3">
      <c r="A96" s="11">
        <v>89</v>
      </c>
      <c r="B96" s="3" t="s">
        <v>128</v>
      </c>
      <c r="C96" s="3" t="s">
        <v>129</v>
      </c>
      <c r="D96" s="3" t="str">
        <f>RIGHT(C96, 4)</f>
        <v>Sang</v>
      </c>
      <c r="E96" s="4" t="s">
        <v>130</v>
      </c>
      <c r="F96" s="3" t="s">
        <v>24</v>
      </c>
      <c r="G96" s="3" t="s">
        <v>17</v>
      </c>
      <c r="H96" s="3" t="s">
        <v>16</v>
      </c>
    </row>
    <row r="97" spans="1:8" x14ac:dyDescent="0.3">
      <c r="A97" s="11">
        <v>90</v>
      </c>
      <c r="B97" s="3" t="s">
        <v>227</v>
      </c>
      <c r="C97" s="3" t="s">
        <v>228</v>
      </c>
      <c r="D97" s="3" t="str">
        <f>RIGHT(C97, 3)</f>
        <v>Tâm</v>
      </c>
      <c r="E97" s="4" t="s">
        <v>229</v>
      </c>
      <c r="F97" s="3" t="s">
        <v>24</v>
      </c>
      <c r="G97" s="3" t="s">
        <v>150</v>
      </c>
      <c r="H97" s="3" t="s">
        <v>16</v>
      </c>
    </row>
    <row r="98" spans="1:8" x14ac:dyDescent="0.3">
      <c r="A98" s="11">
        <v>91</v>
      </c>
      <c r="B98" s="3" t="s">
        <v>236</v>
      </c>
      <c r="C98" s="3" t="s">
        <v>237</v>
      </c>
      <c r="D98" s="3" t="str">
        <f>RIGHT(C98,5)</f>
        <v>Thắng</v>
      </c>
      <c r="E98" s="4" t="s">
        <v>238</v>
      </c>
      <c r="F98" s="3" t="s">
        <v>24</v>
      </c>
      <c r="G98" s="3" t="s">
        <v>150</v>
      </c>
      <c r="H98" s="3" t="s">
        <v>16</v>
      </c>
    </row>
    <row r="99" spans="1:8" x14ac:dyDescent="0.3">
      <c r="A99" s="11">
        <v>92</v>
      </c>
      <c r="B99" s="3" t="s">
        <v>239</v>
      </c>
      <c r="C99" s="3" t="s">
        <v>240</v>
      </c>
      <c r="D99" s="3" t="str">
        <f>RIGHT(C99,3)</f>
        <v>Thư</v>
      </c>
      <c r="E99" s="4" t="s">
        <v>241</v>
      </c>
      <c r="F99" s="3" t="s">
        <v>15</v>
      </c>
      <c r="G99" s="3" t="s">
        <v>150</v>
      </c>
      <c r="H99" s="3" t="s">
        <v>16</v>
      </c>
    </row>
    <row r="100" spans="1:8" x14ac:dyDescent="0.3">
      <c r="A100" s="11">
        <v>93</v>
      </c>
      <c r="B100" s="3" t="s">
        <v>132</v>
      </c>
      <c r="C100" s="3" t="s">
        <v>133</v>
      </c>
      <c r="D100" s="3" t="str">
        <f>RIGHT(C100, 5)</f>
        <v>Thành</v>
      </c>
      <c r="E100" s="4" t="s">
        <v>134</v>
      </c>
      <c r="F100" s="3" t="s">
        <v>24</v>
      </c>
      <c r="G100" s="3" t="s">
        <v>17</v>
      </c>
      <c r="H100" s="3" t="s">
        <v>16</v>
      </c>
    </row>
    <row r="101" spans="1:8" x14ac:dyDescent="0.3">
      <c r="A101" s="11">
        <v>94</v>
      </c>
      <c r="B101" s="3" t="s">
        <v>136</v>
      </c>
      <c r="C101" s="3" t="s">
        <v>137</v>
      </c>
      <c r="D101" s="3" t="str">
        <f>RIGHT(C101, 4)</f>
        <v>Thảo</v>
      </c>
      <c r="E101" s="4" t="s">
        <v>138</v>
      </c>
      <c r="F101" s="3" t="s">
        <v>15</v>
      </c>
      <c r="G101" s="3" t="s">
        <v>17</v>
      </c>
      <c r="H101" s="3" t="s">
        <v>16</v>
      </c>
    </row>
    <row r="102" spans="1:8" x14ac:dyDescent="0.3">
      <c r="A102" s="11">
        <v>95</v>
      </c>
      <c r="B102" s="3" t="s">
        <v>140</v>
      </c>
      <c r="C102" s="3" t="s">
        <v>141</v>
      </c>
      <c r="D102" s="3" t="str">
        <f>RIGHT(C102, 4)</f>
        <v>Thảo</v>
      </c>
      <c r="E102" s="4" t="s">
        <v>142</v>
      </c>
      <c r="F102" s="3" t="s">
        <v>15</v>
      </c>
      <c r="G102" s="3" t="s">
        <v>17</v>
      </c>
      <c r="H102" s="3" t="s">
        <v>16</v>
      </c>
    </row>
    <row r="103" spans="1:8" x14ac:dyDescent="0.3">
      <c r="A103" s="11">
        <v>96</v>
      </c>
      <c r="B103" s="3" t="s">
        <v>230</v>
      </c>
      <c r="C103" s="3" t="s">
        <v>231</v>
      </c>
      <c r="D103" s="3" t="str">
        <f>RIGHT(C103,4)</f>
        <v>Thảo</v>
      </c>
      <c r="E103" s="4" t="s">
        <v>232</v>
      </c>
      <c r="F103" s="3" t="s">
        <v>15</v>
      </c>
      <c r="G103" s="3" t="s">
        <v>150</v>
      </c>
      <c r="H103" s="3" t="s">
        <v>16</v>
      </c>
    </row>
    <row r="104" spans="1:8" x14ac:dyDescent="0.3">
      <c r="A104" s="11">
        <v>97</v>
      </c>
      <c r="B104" s="3" t="s">
        <v>233</v>
      </c>
      <c r="C104" s="3" t="s">
        <v>234</v>
      </c>
      <c r="D104" s="3" t="str">
        <f>RIGHT(C104,4)</f>
        <v>Thảo</v>
      </c>
      <c r="E104" s="4" t="s">
        <v>235</v>
      </c>
      <c r="F104" s="3" t="s">
        <v>15</v>
      </c>
      <c r="G104" s="3" t="s">
        <v>150</v>
      </c>
      <c r="H104" s="3" t="s">
        <v>16</v>
      </c>
    </row>
    <row r="105" spans="1:8" x14ac:dyDescent="0.3">
      <c r="A105" s="11">
        <v>98</v>
      </c>
      <c r="B105" s="3" t="s">
        <v>337</v>
      </c>
      <c r="C105" s="3" t="s">
        <v>338</v>
      </c>
      <c r="D105" s="3" t="str">
        <f>RIGHT(C105,5)</f>
        <v>Thiện</v>
      </c>
      <c r="E105" s="4" t="s">
        <v>339</v>
      </c>
      <c r="F105" s="3" t="s">
        <v>24</v>
      </c>
      <c r="G105" s="3" t="s">
        <v>253</v>
      </c>
      <c r="H105" s="3" t="s">
        <v>16</v>
      </c>
    </row>
    <row r="106" spans="1:8" x14ac:dyDescent="0.3">
      <c r="A106" s="11">
        <v>99</v>
      </c>
      <c r="B106" s="3" t="s">
        <v>242</v>
      </c>
      <c r="C106" s="3" t="s">
        <v>243</v>
      </c>
      <c r="D106" s="3" t="str">
        <f>RIGHT(C106,5)</f>
        <v>Trang</v>
      </c>
      <c r="E106" s="4" t="s">
        <v>244</v>
      </c>
      <c r="F106" s="3" t="s">
        <v>15</v>
      </c>
      <c r="G106" s="3" t="s">
        <v>150</v>
      </c>
      <c r="H106" s="3" t="s">
        <v>16</v>
      </c>
    </row>
    <row r="107" spans="1:8" x14ac:dyDescent="0.3">
      <c r="A107" s="11">
        <v>100</v>
      </c>
      <c r="B107" s="3" t="s">
        <v>340</v>
      </c>
      <c r="C107" s="3" t="s">
        <v>341</v>
      </c>
      <c r="D107" s="3" t="str">
        <f>RIGHT(C107,4)</f>
        <v>Trúc</v>
      </c>
      <c r="E107" s="4" t="s">
        <v>342</v>
      </c>
      <c r="F107" s="3" t="s">
        <v>15</v>
      </c>
      <c r="G107" s="3" t="s">
        <v>253</v>
      </c>
      <c r="H107" s="3" t="s">
        <v>16</v>
      </c>
    </row>
    <row r="108" spans="1:8" x14ac:dyDescent="0.3">
      <c r="A108" s="11">
        <v>101</v>
      </c>
      <c r="B108" s="3" t="s">
        <v>343</v>
      </c>
      <c r="C108" s="3" t="s">
        <v>344</v>
      </c>
      <c r="D108" s="3" t="str">
        <f>RIGHT(C108,2)</f>
        <v>Tú</v>
      </c>
      <c r="E108" s="4" t="s">
        <v>306</v>
      </c>
      <c r="F108" s="3" t="s">
        <v>24</v>
      </c>
      <c r="G108" s="3" t="s">
        <v>253</v>
      </c>
      <c r="H108" s="3" t="s">
        <v>16</v>
      </c>
    </row>
    <row r="109" spans="1:8" x14ac:dyDescent="0.3">
      <c r="A109" s="11">
        <v>102</v>
      </c>
      <c r="B109" s="3" t="s">
        <v>144</v>
      </c>
      <c r="C109" s="3" t="s">
        <v>145</v>
      </c>
      <c r="D109" s="3" t="str">
        <f>RIGHT(C109, 4)</f>
        <v>Uyên</v>
      </c>
      <c r="E109" s="4" t="s">
        <v>146</v>
      </c>
      <c r="F109" s="3" t="s">
        <v>15</v>
      </c>
      <c r="G109" s="3" t="s">
        <v>17</v>
      </c>
      <c r="H109" s="3" t="s">
        <v>16</v>
      </c>
    </row>
    <row r="110" spans="1:8" x14ac:dyDescent="0.3">
      <c r="A110" s="11">
        <v>103</v>
      </c>
      <c r="B110" s="3" t="s">
        <v>345</v>
      </c>
      <c r="C110" s="3" t="s">
        <v>346</v>
      </c>
      <c r="D110" s="3" t="str">
        <f>RIGHT(C110,4)</f>
        <v>Uyên</v>
      </c>
      <c r="E110" s="4" t="s">
        <v>347</v>
      </c>
      <c r="F110" s="3" t="s">
        <v>15</v>
      </c>
      <c r="G110" s="3" t="s">
        <v>253</v>
      </c>
      <c r="H110" s="3" t="s">
        <v>16</v>
      </c>
    </row>
    <row r="111" spans="1:8" x14ac:dyDescent="0.3">
      <c r="A111" s="11">
        <v>104</v>
      </c>
      <c r="B111" s="3" t="s">
        <v>245</v>
      </c>
      <c r="C111" s="3" t="s">
        <v>246</v>
      </c>
      <c r="D111" s="3" t="str">
        <f>RIGHT(C111,5)</f>
        <v>Vương</v>
      </c>
      <c r="E111" s="4" t="s">
        <v>214</v>
      </c>
      <c r="F111" s="3" t="s">
        <v>24</v>
      </c>
      <c r="G111" s="3" t="s">
        <v>150</v>
      </c>
      <c r="H111" s="3" t="s">
        <v>16</v>
      </c>
    </row>
    <row r="112" spans="1:8" x14ac:dyDescent="0.3">
      <c r="A112" s="11">
        <v>105</v>
      </c>
      <c r="B112" s="3" t="s">
        <v>247</v>
      </c>
      <c r="C112" s="3" t="s">
        <v>248</v>
      </c>
      <c r="D112" s="3" t="str">
        <f>RIGHT(C112,2)</f>
        <v>Vy</v>
      </c>
      <c r="E112" s="4" t="s">
        <v>249</v>
      </c>
      <c r="F112" s="3" t="s">
        <v>15</v>
      </c>
      <c r="G112" s="3" t="s">
        <v>150</v>
      </c>
      <c r="H112" s="3" t="s">
        <v>16</v>
      </c>
    </row>
  </sheetData>
  <sortState ref="A7:H112">
    <sortCondition ref="D9"/>
  </sortState>
  <mergeCells count="2">
    <mergeCell ref="A4:H4"/>
    <mergeCell ref="A5:H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Phòng 5</vt:lpstr>
      <vt:lpstr>Phòng 4</vt:lpstr>
      <vt:lpstr>Phòng 3</vt:lpstr>
      <vt:lpstr>Phòng 2</vt:lpstr>
      <vt:lpstr>Phòng 1</vt:lpstr>
      <vt:lpstr>DS chung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NM</dc:creator>
  <cp:lastModifiedBy>Admin</cp:lastModifiedBy>
  <cp:lastPrinted>2025-01-08T03:25:12Z</cp:lastPrinted>
  <dcterms:created xsi:type="dcterms:W3CDTF">2020-05-26T08:49:14Z</dcterms:created>
  <dcterms:modified xsi:type="dcterms:W3CDTF">2025-05-07T04:02:33Z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