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DỰ TOÁN CÁC ĐƠN VỊ 2025\GIAO DỰ TOÁN CÁC ĐƠN VỊ 2025\6. DỰ TOÁN THU NHẬP TĂNG THÊM\"/>
    </mc:Choice>
  </mc:AlternateContent>
  <bookViews>
    <workbookView xWindow="0" yWindow="0" windowWidth="28800" windowHeight="11730"/>
  </bookViews>
  <sheets>
    <sheet name="PL01 NQ05" sheetId="7" r:id="rId1"/>
  </sheets>
  <definedNames>
    <definedName name="_xlnm.Print_Area" localSheetId="0">'PL01 NQ05'!$A$1:$R$56</definedName>
    <definedName name="_xlnm.Print_Titles" localSheetId="0">'PL01 NQ05'!$9:$12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7" l="1"/>
  <c r="F56" i="7" s="1"/>
  <c r="L55" i="7"/>
  <c r="F55" i="7" l="1"/>
  <c r="C55" i="7"/>
  <c r="P13" i="7" l="1"/>
  <c r="L54" i="7"/>
  <c r="F54" i="7" s="1"/>
  <c r="C54" i="7"/>
  <c r="C56" i="7"/>
  <c r="M13" i="7" l="1"/>
  <c r="C53" i="7" l="1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O13" i="7"/>
  <c r="N13" i="7"/>
  <c r="E13" i="7"/>
  <c r="C13" i="7" l="1"/>
  <c r="L14" i="7" l="1"/>
  <c r="L53" i="7"/>
  <c r="F53" i="7" s="1"/>
  <c r="L52" i="7"/>
  <c r="F52" i="7" s="1"/>
  <c r="L51" i="7"/>
  <c r="F51" i="7" s="1"/>
  <c r="L50" i="7"/>
  <c r="F50" i="7" s="1"/>
  <c r="L48" i="7"/>
  <c r="F48" i="7" s="1"/>
  <c r="L46" i="7"/>
  <c r="F46" i="7" s="1"/>
  <c r="L44" i="7"/>
  <c r="F44" i="7" s="1"/>
  <c r="L42" i="7"/>
  <c r="F42" i="7" s="1"/>
  <c r="L40" i="7"/>
  <c r="F40" i="7" s="1"/>
  <c r="L38" i="7"/>
  <c r="F38" i="7" s="1"/>
  <c r="L36" i="7"/>
  <c r="F36" i="7" s="1"/>
  <c r="L34" i="7"/>
  <c r="F34" i="7" s="1"/>
  <c r="L32" i="7"/>
  <c r="F32" i="7" s="1"/>
  <c r="L30" i="7"/>
  <c r="F30" i="7" s="1"/>
  <c r="L28" i="7"/>
  <c r="F28" i="7" s="1"/>
  <c r="L26" i="7"/>
  <c r="F26" i="7" s="1"/>
  <c r="L24" i="7"/>
  <c r="F24" i="7" s="1"/>
  <c r="L22" i="7"/>
  <c r="F22" i="7" s="1"/>
  <c r="L20" i="7"/>
  <c r="F20" i="7" s="1"/>
  <c r="L18" i="7"/>
  <c r="F18" i="7" s="1"/>
  <c r="L16" i="7"/>
  <c r="F16" i="7" s="1"/>
  <c r="L47" i="7"/>
  <c r="F47" i="7" s="1"/>
  <c r="L45" i="7"/>
  <c r="F45" i="7" s="1"/>
  <c r="L43" i="7"/>
  <c r="F43" i="7" s="1"/>
  <c r="L41" i="7"/>
  <c r="F41" i="7" s="1"/>
  <c r="L39" i="7"/>
  <c r="F39" i="7" s="1"/>
  <c r="L37" i="7"/>
  <c r="F37" i="7" s="1"/>
  <c r="L35" i="7"/>
  <c r="F35" i="7" s="1"/>
  <c r="L33" i="7"/>
  <c r="F33" i="7" s="1"/>
  <c r="L29" i="7"/>
  <c r="F29" i="7" s="1"/>
  <c r="L27" i="7"/>
  <c r="F27" i="7" s="1"/>
  <c r="L25" i="7"/>
  <c r="F25" i="7" s="1"/>
  <c r="L23" i="7"/>
  <c r="F23" i="7" s="1"/>
  <c r="L21" i="7"/>
  <c r="F21" i="7" s="1"/>
  <c r="L19" i="7"/>
  <c r="F19" i="7" s="1"/>
  <c r="L15" i="7"/>
  <c r="F15" i="7" s="1"/>
  <c r="L49" i="7"/>
  <c r="F49" i="7" s="1"/>
  <c r="L31" i="7"/>
  <c r="F31" i="7" s="1"/>
  <c r="L17" i="7"/>
  <c r="F17" i="7" s="1"/>
  <c r="L13" i="7" l="1"/>
  <c r="F14" i="7"/>
  <c r="F13" i="7" s="1"/>
</calcChain>
</file>

<file path=xl/sharedStrings.xml><?xml version="1.0" encoding="utf-8"?>
<sst xmlns="http://schemas.openxmlformats.org/spreadsheetml/2006/main" count="122" uniqueCount="78">
  <si>
    <t>STT</t>
  </si>
  <si>
    <t>Quỹ tiền thưởng theo Nghị định số 73/2024/NĐ-CP</t>
  </si>
  <si>
    <t>Kinh phí theo định mức thường xuyên</t>
  </si>
  <si>
    <t>Kinh phí thực hiện chế độ tự chủ</t>
  </si>
  <si>
    <t>Kinh phí không thực hiện chế độ tự chủ</t>
  </si>
  <si>
    <t>Mã số đơn vị sử dụng NSNN</t>
  </si>
  <si>
    <t>Mã số Kho bạc Nhà nước nơi giao dịch</t>
  </si>
  <si>
    <t>Trường THPT Thái Phiên</t>
  </si>
  <si>
    <t>Trường THPT Hồng Bàng</t>
  </si>
  <si>
    <t>Trường THPT Lê Hồng Phong</t>
  </si>
  <si>
    <t>Trường THPT Hải An</t>
  </si>
  <si>
    <t>Trường THPT Lê Quý Đôn</t>
  </si>
  <si>
    <t>Trường THPT Lê Chân</t>
  </si>
  <si>
    <t>Trường THPT Ngô Quyền</t>
  </si>
  <si>
    <t>Trường THPT Trần Nguyên Hãn</t>
  </si>
  <si>
    <t>Trường THPT Kiến An</t>
  </si>
  <si>
    <t>Trường THPT Đồng Hòa</t>
  </si>
  <si>
    <t>Trường THPT Phan Đăng Lưu</t>
  </si>
  <si>
    <t>Trường THPT Mạc Đĩnh Chi</t>
  </si>
  <si>
    <t>Trường THPT Đồ Sơn</t>
  </si>
  <si>
    <t>Trường THPT Lý Thường Kiệt</t>
  </si>
  <si>
    <t>Trường THPT Thủy Sơn</t>
  </si>
  <si>
    <t>Trường THPT Quang Trung</t>
  </si>
  <si>
    <t>Trường THPT Lê Ích Mộc</t>
  </si>
  <si>
    <t>Trường THPT Phạm Ngũ Lão</t>
  </si>
  <si>
    <t>Trường THPT An Dương</t>
  </si>
  <si>
    <t>Trường THPT Nguyễn Trãi</t>
  </si>
  <si>
    <t>Trường THPT An Lão</t>
  </si>
  <si>
    <t>Trường THPT Quốc Tuấn</t>
  </si>
  <si>
    <t>Trường THPT Trần Hưng Đạo</t>
  </si>
  <si>
    <t>Trường THPT Tiên Lãng</t>
  </si>
  <si>
    <t>Trường THPT Nhữ Văn Lan</t>
  </si>
  <si>
    <t>Trường THPT Toàn Thắng</t>
  </si>
  <si>
    <t>Trường THPT Hùng Thắng</t>
  </si>
  <si>
    <t>Trường THPT Vĩnh Bảo</t>
  </si>
  <si>
    <t>Trường THPT Nguyễn Bỉnh Khiêm</t>
  </si>
  <si>
    <t>Trường THPT Nguyễn Khuyến</t>
  </si>
  <si>
    <t>Trường THPT Cộng Hiền</t>
  </si>
  <si>
    <t>Trường THPT Tô Hiệu</t>
  </si>
  <si>
    <t>Trường THPT Kiến Thụy</t>
  </si>
  <si>
    <t>Trường THPT Thụy Hương</t>
  </si>
  <si>
    <t>Trường THPT Nguyễn Đức Cảnh</t>
  </si>
  <si>
    <t>Trường THPT Cát Hải</t>
  </si>
  <si>
    <t>Trường THPT Cát Bà</t>
  </si>
  <si>
    <t>Trường THPT Bạch Đằng</t>
  </si>
  <si>
    <t>Kinh phí tăng lương cơ sở theo NĐ 24/2023/NĐ-CP và NĐ 73/2024/NĐ-CP</t>
  </si>
  <si>
    <t>Trung tâm Giáo dục thường xuyên Hải Phòng</t>
  </si>
  <si>
    <t xml:space="preserve">Chi chuyên môn nghiệp vụ </t>
  </si>
  <si>
    <t>ĐƠN VỊ</t>
  </si>
  <si>
    <t>Trường THCS và THPT Lý Thánh Tông</t>
  </si>
  <si>
    <t>A.TỔNG DỰ TOÁN THU</t>
  </si>
  <si>
    <t>II. Học phí, giá dịch vụ và thu khác</t>
  </si>
  <si>
    <t>I. Phí và lệ phí( số thu được để lại)</t>
  </si>
  <si>
    <t>I.Chi hoạt động  của Cơ quan nhà nước, Đảng, đoàn thể</t>
  </si>
  <si>
    <t>II.Chi sự nghiệp giáo dục</t>
  </si>
  <si>
    <t xml:space="preserve">Tổng cộng </t>
  </si>
  <si>
    <t>Tổng chi sự nghiệp GD</t>
  </si>
  <si>
    <t xml:space="preserve"> SỞ GIÁO DỤC VÀ ĐÀO TẠO</t>
  </si>
  <si>
    <t>UBND THÀNH PHỐ HẢI PHÒNG</t>
  </si>
  <si>
    <t>Tổng chi hoạt động của Cơ quan nhà nước, Đảng, đoàn thể</t>
  </si>
  <si>
    <t>0061</t>
  </si>
  <si>
    <t>0064</t>
  </si>
  <si>
    <t>0070</t>
  </si>
  <si>
    <t>0071</t>
  </si>
  <si>
    <t>0072</t>
  </si>
  <si>
    <t xml:space="preserve">Tổng dự toán </t>
  </si>
  <si>
    <t>Trường Giáo dục chuyên biệt Hải Phòng</t>
  </si>
  <si>
    <t>Trường THPT Trần Phú (bao gồm các nội dung chi trường chuyên )</t>
  </si>
  <si>
    <t>1006069</t>
  </si>
  <si>
    <t>Phụ lục 01</t>
  </si>
  <si>
    <t xml:space="preserve">  </t>
  </si>
  <si>
    <t>PHÂN BỔ DỰ TOÁN KINH PHÍ THU NHẬP BÌNH QUÂN TĂNG THÊM 6 THÁNG CUỐI NĂM 2024</t>
  </si>
  <si>
    <t xml:space="preserve">Kinh phí thực hiện Nghị quyết số 05/2022/NQ-HĐND </t>
  </si>
  <si>
    <t>Đơn vị tính: đồng</t>
  </si>
  <si>
    <t>(Kèm theo Quyết định số           /QĐ-SGDĐT ngày        /7/2025 của Sở Giáo dục và Đào tạo)</t>
  </si>
  <si>
    <t>Trung tâm giáo dục kỹ thuật tổng hợp Hướng nghiệp và Bồi dưỡng nhà giáo</t>
  </si>
  <si>
    <t xml:space="preserve">B. TỔNG DỰ TOÁN CHI NSNN NĂM 2025 </t>
  </si>
  <si>
    <t>THỰC HIỆN NGHỊ QUYẾT SỐ 05/2022/NQ-HĐND NGÀY 20/7/2022 VÀ NGHỊ QUYẾT SỐ 01/2023/NQ-HĐND NGÀY 18/4/2023CỦA HỘI ĐỒNG NHÂN DÂN THÀNH PHỐ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</si>
</sst>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name val=".VnArial"/>
      <family val="2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"/>
      <scheme val="minor"/>
    </font>
    <font>
      <sz val="10"/>
      <name val="Times New Roman"/>
      <family val="1"/>
      <charset val="163"/>
    </font>
    <font>
      <i/>
      <sz val="1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name val="Times New Roman"/>
      <family val="1"/>
    </font>
    <font>
      <sz val="11"/>
      <color theme="1"/>
      <name val="Times New Roman"/>
      <family val="1"/>
      <charset val="163"/>
    </font>
    <font>
      <b/>
      <sz val="9"/>
      <color theme="1"/>
      <name val="Times New Roman"/>
      <family val="1"/>
    </font>
    <font>
      <sz val="10"/>
      <color theme="1"/>
      <name val="Times New Roman"/>
    </font>
    <font>
      <sz val="9"/>
      <name val="Times New Roman"/>
      <family val="1"/>
    </font>
    <font>
      <b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C5E0B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11" fillId="2" borderId="1" xfId="0" applyNumberFormat="1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Fill="1"/>
    <xf numFmtId="0" fontId="12" fillId="2" borderId="0" xfId="0" applyFont="1" applyFill="1"/>
    <xf numFmtId="3" fontId="13" fillId="2" borderId="1" xfId="0" quotePrefix="1" applyNumberFormat="1" applyFont="1" applyFill="1" applyBorder="1" applyAlignment="1">
      <alignment vertical="center" wrapText="1"/>
    </xf>
    <xf numFmtId="0" fontId="12" fillId="3" borderId="0" xfId="0" applyFont="1" applyFill="1"/>
    <xf numFmtId="0" fontId="6" fillId="0" borderId="0" xfId="0" applyFont="1"/>
    <xf numFmtId="3" fontId="14" fillId="2" borderId="1" xfId="0" quotePrefix="1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0" xfId="0" applyFill="1"/>
    <xf numFmtId="3" fontId="9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3" fontId="9" fillId="2" borderId="1" xfId="0" quotePrefix="1" applyNumberFormat="1" applyFont="1" applyFill="1" applyBorder="1" applyAlignment="1">
      <alignment horizontal="center" vertical="center" wrapText="1"/>
    </xf>
    <xf numFmtId="3" fontId="18" fillId="2" borderId="1" xfId="1" quotePrefix="1" applyNumberFormat="1" applyFont="1" applyFill="1" applyBorder="1" applyAlignment="1">
      <alignment vertical="center" wrapText="1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1" xfId="0" quotePrefix="1" applyNumberFormat="1" applyFont="1" applyFill="1" applyBorder="1" applyAlignment="1">
      <alignment vertical="center" wrapText="1"/>
    </xf>
    <xf numFmtId="3" fontId="12" fillId="0" borderId="0" xfId="0" applyNumberFormat="1" applyFont="1" applyFill="1"/>
    <xf numFmtId="3" fontId="21" fillId="2" borderId="1" xfId="0" applyNumberFormat="1" applyFont="1" applyFill="1" applyBorder="1" applyAlignment="1">
      <alignment vertical="center" wrapText="1"/>
    </xf>
    <xf numFmtId="3" fontId="22" fillId="2" borderId="1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3" fontId="9" fillId="2" borderId="1" xfId="0" quotePrefix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11" fillId="2" borderId="1" xfId="0" quotePrefix="1" applyNumberFormat="1" applyFont="1" applyFill="1" applyBorder="1" applyAlignment="1">
      <alignment horizontal="center" vertical="center" wrapText="1"/>
    </xf>
    <xf numFmtId="3" fontId="17" fillId="2" borderId="1" xfId="0" quotePrefix="1" applyNumberFormat="1" applyFont="1" applyFill="1" applyBorder="1" applyAlignment="1">
      <alignment horizontal="center" vertical="center" wrapText="1"/>
    </xf>
    <xf numFmtId="3" fontId="13" fillId="2" borderId="1" xfId="1" quotePrefix="1" applyNumberFormat="1" applyFont="1" applyFill="1" applyBorder="1" applyAlignment="1">
      <alignment vertical="center" wrapText="1"/>
    </xf>
    <xf numFmtId="0" fontId="20" fillId="4" borderId="1" xfId="0" quotePrefix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</cellXfs>
  <cellStyles count="3">
    <cellStyle name="Normal" xfId="0" builtinId="0"/>
    <cellStyle name="Normal 2 2" xfId="2"/>
    <cellStyle name="Normal_Danh sach cac truong THP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9525</xdr:rowOff>
    </xdr:from>
    <xdr:to>
      <xdr:col>1</xdr:col>
      <xdr:colOff>1409700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1076325" y="428625"/>
          <a:ext cx="676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view="pageBreakPreview" topLeftCell="A5" zoomScale="82" zoomScaleNormal="93" zoomScaleSheetLayoutView="82" workbookViewId="0">
      <selection activeCell="N20" sqref="N20"/>
    </sheetView>
  </sheetViews>
  <sheetFormatPr defaultRowHeight="15" x14ac:dyDescent="0.25"/>
  <cols>
    <col min="1" max="1" width="5.140625" customWidth="1"/>
    <col min="2" max="2" width="25.85546875" customWidth="1"/>
    <col min="3" max="3" width="7.28515625" customWidth="1"/>
    <col min="4" max="4" width="6.42578125" customWidth="1"/>
    <col min="5" max="5" width="6.5703125" customWidth="1"/>
    <col min="6" max="6" width="13.85546875" customWidth="1"/>
    <col min="7" max="10" width="6.28515625" customWidth="1"/>
    <col min="11" max="11" width="7" customWidth="1"/>
    <col min="12" max="12" width="13.42578125" customWidth="1"/>
    <col min="13" max="13" width="7.7109375" customWidth="1"/>
    <col min="14" max="14" width="8.7109375" customWidth="1"/>
    <col min="15" max="15" width="7.5703125" customWidth="1"/>
    <col min="16" max="16" width="13.7109375" style="14" customWidth="1"/>
    <col min="17" max="18" width="9.140625" customWidth="1"/>
  </cols>
  <sheetData>
    <row r="1" spans="1:19" ht="15.75" x14ac:dyDescent="0.25">
      <c r="A1" s="25" t="s">
        <v>58</v>
      </c>
      <c r="B1" s="25"/>
      <c r="C1" s="25"/>
      <c r="D1" s="25"/>
      <c r="P1" s="13"/>
      <c r="Q1" s="26" t="s">
        <v>69</v>
      </c>
      <c r="R1" s="26"/>
    </row>
    <row r="2" spans="1:19" ht="15.75" x14ac:dyDescent="0.25">
      <c r="A2" s="27" t="s">
        <v>57</v>
      </c>
      <c r="B2" s="27"/>
      <c r="C2" s="27"/>
      <c r="D2" s="27"/>
      <c r="P2" s="13"/>
      <c r="Q2" t="s">
        <v>70</v>
      </c>
    </row>
    <row r="3" spans="1:19" ht="16.5" x14ac:dyDescent="0.25">
      <c r="A3" s="2"/>
      <c r="B3" s="1"/>
      <c r="C3" s="1"/>
      <c r="D3" s="1"/>
      <c r="P3" s="13"/>
    </row>
    <row r="4" spans="1:19" ht="16.5" x14ac:dyDescent="0.25">
      <c r="A4" s="28" t="s">
        <v>71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9" ht="18.75" customHeight="1" x14ac:dyDescent="0.25">
      <c r="A5" s="30" t="s">
        <v>77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9" ht="16.5" x14ac:dyDescent="0.25">
      <c r="A6" s="29" t="s">
        <v>74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9" ht="16.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3"/>
      <c r="R7" s="3"/>
    </row>
    <row r="8" spans="1:19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4" t="s">
        <v>73</v>
      </c>
      <c r="Q8" s="24"/>
      <c r="R8" s="24"/>
    </row>
    <row r="9" spans="1:19" s="11" customFormat="1" ht="30" customHeight="1" x14ac:dyDescent="0.2">
      <c r="A9" s="31" t="s">
        <v>0</v>
      </c>
      <c r="B9" s="31" t="s">
        <v>48</v>
      </c>
      <c r="C9" s="32" t="s">
        <v>50</v>
      </c>
      <c r="D9" s="32"/>
      <c r="E9" s="32"/>
      <c r="F9" s="33" t="s">
        <v>76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1" t="s">
        <v>5</v>
      </c>
      <c r="R9" s="31" t="s">
        <v>6</v>
      </c>
    </row>
    <row r="10" spans="1:19" s="11" customFormat="1" ht="35.25" customHeight="1" x14ac:dyDescent="0.2">
      <c r="A10" s="31"/>
      <c r="B10" s="31"/>
      <c r="C10" s="31" t="s">
        <v>55</v>
      </c>
      <c r="D10" s="34" t="s">
        <v>52</v>
      </c>
      <c r="E10" s="34" t="s">
        <v>51</v>
      </c>
      <c r="F10" s="31" t="s">
        <v>65</v>
      </c>
      <c r="G10" s="31" t="s">
        <v>53</v>
      </c>
      <c r="H10" s="31"/>
      <c r="I10" s="31"/>
      <c r="J10" s="31"/>
      <c r="K10" s="31"/>
      <c r="L10" s="31" t="s">
        <v>54</v>
      </c>
      <c r="M10" s="31"/>
      <c r="N10" s="31"/>
      <c r="O10" s="31"/>
      <c r="P10" s="31"/>
      <c r="Q10" s="31"/>
      <c r="R10" s="31"/>
    </row>
    <row r="11" spans="1:19" s="11" customFormat="1" ht="42" customHeight="1" x14ac:dyDescent="0.2">
      <c r="A11" s="31"/>
      <c r="B11" s="31"/>
      <c r="C11" s="31"/>
      <c r="D11" s="34"/>
      <c r="E11" s="34"/>
      <c r="F11" s="31"/>
      <c r="G11" s="34" t="s">
        <v>59</v>
      </c>
      <c r="H11" s="35" t="s">
        <v>3</v>
      </c>
      <c r="I11" s="35"/>
      <c r="J11" s="35" t="s">
        <v>4</v>
      </c>
      <c r="K11" s="35"/>
      <c r="L11" s="34" t="s">
        <v>56</v>
      </c>
      <c r="M11" s="35" t="s">
        <v>3</v>
      </c>
      <c r="N11" s="35"/>
      <c r="O11" s="35" t="s">
        <v>4</v>
      </c>
      <c r="P11" s="35"/>
      <c r="Q11" s="31"/>
      <c r="R11" s="31"/>
    </row>
    <row r="12" spans="1:19" s="11" customFormat="1" ht="178.5" customHeight="1" x14ac:dyDescent="0.2">
      <c r="A12" s="31"/>
      <c r="B12" s="31"/>
      <c r="C12" s="31"/>
      <c r="D12" s="34"/>
      <c r="E12" s="34"/>
      <c r="F12" s="31"/>
      <c r="G12" s="34"/>
      <c r="H12" s="12" t="s">
        <v>2</v>
      </c>
      <c r="I12" s="12" t="s">
        <v>45</v>
      </c>
      <c r="J12" s="12" t="s">
        <v>1</v>
      </c>
      <c r="K12" s="12" t="s">
        <v>47</v>
      </c>
      <c r="L12" s="34"/>
      <c r="M12" s="12" t="s">
        <v>2</v>
      </c>
      <c r="N12" s="12" t="s">
        <v>45</v>
      </c>
      <c r="O12" s="12" t="s">
        <v>1</v>
      </c>
      <c r="P12" s="12" t="s">
        <v>72</v>
      </c>
      <c r="Q12" s="31"/>
      <c r="R12" s="31"/>
    </row>
    <row r="13" spans="1:19" s="7" customFormat="1" ht="24" customHeight="1" x14ac:dyDescent="0.2">
      <c r="A13" s="9"/>
      <c r="B13" s="17" t="s">
        <v>55</v>
      </c>
      <c r="C13" s="15">
        <f t="shared" ref="C13:O13" si="0">SUM(C14:C53)</f>
        <v>0</v>
      </c>
      <c r="D13" s="15"/>
      <c r="E13" s="15">
        <f t="shared" si="0"/>
        <v>0</v>
      </c>
      <c r="F13" s="23">
        <f t="shared" si="0"/>
        <v>91495370190</v>
      </c>
      <c r="G13" s="23"/>
      <c r="H13" s="23"/>
      <c r="I13" s="23"/>
      <c r="J13" s="23"/>
      <c r="K13" s="23"/>
      <c r="L13" s="23">
        <f t="shared" si="0"/>
        <v>91495370190</v>
      </c>
      <c r="M13" s="23">
        <f t="shared" si="0"/>
        <v>0</v>
      </c>
      <c r="N13" s="23">
        <f t="shared" si="0"/>
        <v>0</v>
      </c>
      <c r="O13" s="23">
        <f t="shared" si="0"/>
        <v>0</v>
      </c>
      <c r="P13" s="23">
        <f>SUM(P14:P56)</f>
        <v>94932604250</v>
      </c>
      <c r="Q13" s="15"/>
      <c r="R13" s="15"/>
      <c r="S13" s="21"/>
    </row>
    <row r="14" spans="1:19" s="8" customFormat="1" x14ac:dyDescent="0.2">
      <c r="A14" s="16">
        <v>1</v>
      </c>
      <c r="B14" s="19" t="s">
        <v>7</v>
      </c>
      <c r="C14" s="5">
        <f>D14+E14</f>
        <v>0</v>
      </c>
      <c r="D14" s="5"/>
      <c r="E14" s="5"/>
      <c r="F14" s="22">
        <f>G14+L14</f>
        <v>3081146900</v>
      </c>
      <c r="G14" s="22"/>
      <c r="H14" s="22"/>
      <c r="I14" s="22"/>
      <c r="J14" s="22"/>
      <c r="K14" s="22"/>
      <c r="L14" s="22">
        <f>M14+N14+O14+P14</f>
        <v>3081146900</v>
      </c>
      <c r="M14" s="22"/>
      <c r="N14" s="22"/>
      <c r="O14" s="22"/>
      <c r="P14" s="22">
        <v>3081146900</v>
      </c>
      <c r="Q14" s="16">
        <v>1003237</v>
      </c>
      <c r="R14" s="37" t="s">
        <v>60</v>
      </c>
    </row>
    <row r="15" spans="1:19" s="6" customFormat="1" x14ac:dyDescent="0.2">
      <c r="A15" s="16">
        <v>2</v>
      </c>
      <c r="B15" s="19" t="s">
        <v>8</v>
      </c>
      <c r="C15" s="5">
        <f t="shared" ref="C15:C56" si="1">D15+E15</f>
        <v>0</v>
      </c>
      <c r="D15" s="5"/>
      <c r="E15" s="5"/>
      <c r="F15" s="22">
        <f t="shared" ref="F15:F56" si="2">G15+L15</f>
        <v>2657996640</v>
      </c>
      <c r="G15" s="22"/>
      <c r="H15" s="22"/>
      <c r="I15" s="22"/>
      <c r="J15" s="22"/>
      <c r="K15" s="22"/>
      <c r="L15" s="22">
        <f t="shared" ref="L15:L56" si="3">M15+N15+O15+P15</f>
        <v>2657996640</v>
      </c>
      <c r="M15" s="22"/>
      <c r="N15" s="22"/>
      <c r="O15" s="22"/>
      <c r="P15" s="22">
        <v>2657996640</v>
      </c>
      <c r="Q15" s="38">
        <v>1018916</v>
      </c>
      <c r="R15" s="37" t="s">
        <v>60</v>
      </c>
    </row>
    <row r="16" spans="1:19" s="6" customFormat="1" ht="30" x14ac:dyDescent="0.2">
      <c r="A16" s="16">
        <v>3</v>
      </c>
      <c r="B16" s="19" t="s">
        <v>9</v>
      </c>
      <c r="C16" s="5">
        <f t="shared" si="1"/>
        <v>0</v>
      </c>
      <c r="D16" s="5"/>
      <c r="E16" s="5"/>
      <c r="F16" s="22">
        <f t="shared" si="2"/>
        <v>1990597432</v>
      </c>
      <c r="G16" s="22"/>
      <c r="H16" s="22"/>
      <c r="I16" s="22"/>
      <c r="J16" s="22"/>
      <c r="K16" s="22"/>
      <c r="L16" s="22">
        <f t="shared" si="3"/>
        <v>1990597432</v>
      </c>
      <c r="M16" s="22"/>
      <c r="N16" s="22"/>
      <c r="O16" s="22"/>
      <c r="P16" s="22">
        <v>1990597432</v>
      </c>
      <c r="Q16" s="38">
        <v>1018915</v>
      </c>
      <c r="R16" s="37" t="s">
        <v>60</v>
      </c>
    </row>
    <row r="17" spans="1:18" s="6" customFormat="1" ht="45" x14ac:dyDescent="0.2">
      <c r="A17" s="16">
        <v>4</v>
      </c>
      <c r="B17" s="20" t="s">
        <v>67</v>
      </c>
      <c r="C17" s="5">
        <f t="shared" si="1"/>
        <v>0</v>
      </c>
      <c r="D17" s="5"/>
      <c r="E17" s="5"/>
      <c r="F17" s="22">
        <f t="shared" si="2"/>
        <v>4768132240</v>
      </c>
      <c r="G17" s="22"/>
      <c r="H17" s="22"/>
      <c r="I17" s="22"/>
      <c r="J17" s="22"/>
      <c r="K17" s="22"/>
      <c r="L17" s="22">
        <f t="shared" si="3"/>
        <v>4768132240</v>
      </c>
      <c r="M17" s="22"/>
      <c r="N17" s="22"/>
      <c r="O17" s="22"/>
      <c r="P17" s="22">
        <v>4768132240</v>
      </c>
      <c r="Q17" s="38">
        <v>1003236</v>
      </c>
      <c r="R17" s="37" t="s">
        <v>60</v>
      </c>
    </row>
    <row r="18" spans="1:18" s="6" customFormat="1" x14ac:dyDescent="0.2">
      <c r="A18" s="16">
        <v>5</v>
      </c>
      <c r="B18" s="19" t="s">
        <v>10</v>
      </c>
      <c r="C18" s="5">
        <f t="shared" si="1"/>
        <v>0</v>
      </c>
      <c r="D18" s="5"/>
      <c r="E18" s="5"/>
      <c r="F18" s="22">
        <f t="shared" si="2"/>
        <v>2497507051</v>
      </c>
      <c r="G18" s="22"/>
      <c r="H18" s="22"/>
      <c r="I18" s="22"/>
      <c r="J18" s="22"/>
      <c r="K18" s="22"/>
      <c r="L18" s="22">
        <f t="shared" si="3"/>
        <v>2497507051</v>
      </c>
      <c r="M18" s="22"/>
      <c r="N18" s="22"/>
      <c r="O18" s="22"/>
      <c r="P18" s="22">
        <v>2497507051</v>
      </c>
      <c r="Q18" s="38">
        <v>1084220</v>
      </c>
      <c r="R18" s="37" t="s">
        <v>60</v>
      </c>
    </row>
    <row r="19" spans="1:18" s="6" customFormat="1" x14ac:dyDescent="0.2">
      <c r="A19" s="16">
        <v>6</v>
      </c>
      <c r="B19" s="19" t="s">
        <v>11</v>
      </c>
      <c r="C19" s="5">
        <f t="shared" si="1"/>
        <v>0</v>
      </c>
      <c r="D19" s="5"/>
      <c r="E19" s="5"/>
      <c r="F19" s="22">
        <f t="shared" si="2"/>
        <v>2272441217</v>
      </c>
      <c r="G19" s="22"/>
      <c r="H19" s="22"/>
      <c r="I19" s="22"/>
      <c r="J19" s="22"/>
      <c r="K19" s="22"/>
      <c r="L19" s="22">
        <f t="shared" si="3"/>
        <v>2272441217</v>
      </c>
      <c r="M19" s="22"/>
      <c r="N19" s="22"/>
      <c r="O19" s="22"/>
      <c r="P19" s="22">
        <v>2272441217</v>
      </c>
      <c r="Q19" s="38">
        <v>1003499</v>
      </c>
      <c r="R19" s="37" t="s">
        <v>60</v>
      </c>
    </row>
    <row r="20" spans="1:18" s="6" customFormat="1" x14ac:dyDescent="0.2">
      <c r="A20" s="16">
        <v>7</v>
      </c>
      <c r="B20" s="19" t="s">
        <v>12</v>
      </c>
      <c r="C20" s="5">
        <f t="shared" si="1"/>
        <v>0</v>
      </c>
      <c r="D20" s="5"/>
      <c r="E20" s="5"/>
      <c r="F20" s="22">
        <f t="shared" si="2"/>
        <v>1726476990</v>
      </c>
      <c r="G20" s="22"/>
      <c r="H20" s="22"/>
      <c r="I20" s="22"/>
      <c r="J20" s="22"/>
      <c r="K20" s="22"/>
      <c r="L20" s="22">
        <f t="shared" si="3"/>
        <v>1726476990</v>
      </c>
      <c r="M20" s="22"/>
      <c r="N20" s="22"/>
      <c r="O20" s="22"/>
      <c r="P20" s="22">
        <v>1726476990</v>
      </c>
      <c r="Q20" s="38">
        <v>1007476</v>
      </c>
      <c r="R20" s="37" t="s">
        <v>61</v>
      </c>
    </row>
    <row r="21" spans="1:18" s="6" customFormat="1" x14ac:dyDescent="0.2">
      <c r="A21" s="16">
        <v>8</v>
      </c>
      <c r="B21" s="19" t="s">
        <v>13</v>
      </c>
      <c r="C21" s="5">
        <f t="shared" si="1"/>
        <v>0</v>
      </c>
      <c r="D21" s="5"/>
      <c r="E21" s="5"/>
      <c r="F21" s="22">
        <f t="shared" si="2"/>
        <v>2884088264</v>
      </c>
      <c r="G21" s="22"/>
      <c r="H21" s="22"/>
      <c r="I21" s="22"/>
      <c r="J21" s="22"/>
      <c r="K21" s="22"/>
      <c r="L21" s="22">
        <f t="shared" si="3"/>
        <v>2884088264</v>
      </c>
      <c r="M21" s="22"/>
      <c r="N21" s="22"/>
      <c r="O21" s="22"/>
      <c r="P21" s="22">
        <v>2884088264</v>
      </c>
      <c r="Q21" s="38">
        <v>1067678</v>
      </c>
      <c r="R21" s="37" t="s">
        <v>61</v>
      </c>
    </row>
    <row r="22" spans="1:18" s="6" customFormat="1" ht="30" x14ac:dyDescent="0.2">
      <c r="A22" s="16">
        <v>9</v>
      </c>
      <c r="B22" s="19" t="s">
        <v>14</v>
      </c>
      <c r="C22" s="5">
        <f t="shared" si="1"/>
        <v>0</v>
      </c>
      <c r="D22" s="5"/>
      <c r="E22" s="5"/>
      <c r="F22" s="22">
        <f t="shared" si="2"/>
        <v>2819233273</v>
      </c>
      <c r="G22" s="22"/>
      <c r="H22" s="22"/>
      <c r="I22" s="22"/>
      <c r="J22" s="22"/>
      <c r="K22" s="22"/>
      <c r="L22" s="22">
        <f t="shared" si="3"/>
        <v>2819233273</v>
      </c>
      <c r="M22" s="22"/>
      <c r="N22" s="22"/>
      <c r="O22" s="22"/>
      <c r="P22" s="22">
        <v>2819233273</v>
      </c>
      <c r="Q22" s="38">
        <v>1067778</v>
      </c>
      <c r="R22" s="37" t="s">
        <v>61</v>
      </c>
    </row>
    <row r="23" spans="1:18" s="6" customFormat="1" x14ac:dyDescent="0.2">
      <c r="A23" s="16">
        <v>10</v>
      </c>
      <c r="B23" s="19" t="s">
        <v>15</v>
      </c>
      <c r="C23" s="5">
        <f t="shared" si="1"/>
        <v>0</v>
      </c>
      <c r="D23" s="5"/>
      <c r="E23" s="5"/>
      <c r="F23" s="22">
        <f t="shared" si="2"/>
        <v>2872369840</v>
      </c>
      <c r="G23" s="22"/>
      <c r="H23" s="22"/>
      <c r="I23" s="22"/>
      <c r="J23" s="22"/>
      <c r="K23" s="22"/>
      <c r="L23" s="22">
        <f t="shared" si="3"/>
        <v>2872369840</v>
      </c>
      <c r="M23" s="22"/>
      <c r="N23" s="22"/>
      <c r="O23" s="22"/>
      <c r="P23" s="22">
        <v>2872369840</v>
      </c>
      <c r="Q23" s="38">
        <v>1061316</v>
      </c>
      <c r="R23" s="37" t="s">
        <v>60</v>
      </c>
    </row>
    <row r="24" spans="1:18" s="6" customFormat="1" x14ac:dyDescent="0.2">
      <c r="A24" s="16">
        <v>11</v>
      </c>
      <c r="B24" s="19" t="s">
        <v>16</v>
      </c>
      <c r="C24" s="5">
        <f t="shared" si="1"/>
        <v>0</v>
      </c>
      <c r="D24" s="5"/>
      <c r="E24" s="5"/>
      <c r="F24" s="22">
        <f t="shared" si="2"/>
        <v>2199663944</v>
      </c>
      <c r="G24" s="22"/>
      <c r="H24" s="22"/>
      <c r="I24" s="22"/>
      <c r="J24" s="22"/>
      <c r="K24" s="22"/>
      <c r="L24" s="22">
        <f t="shared" si="3"/>
        <v>2199663944</v>
      </c>
      <c r="M24" s="22"/>
      <c r="N24" s="22"/>
      <c r="O24" s="22"/>
      <c r="P24" s="22">
        <v>2199663944</v>
      </c>
      <c r="Q24" s="38">
        <v>1005974</v>
      </c>
      <c r="R24" s="37" t="s">
        <v>60</v>
      </c>
    </row>
    <row r="25" spans="1:18" s="6" customFormat="1" ht="30" customHeight="1" x14ac:dyDescent="0.2">
      <c r="A25" s="16">
        <v>12</v>
      </c>
      <c r="B25" s="18" t="s">
        <v>17</v>
      </c>
      <c r="C25" s="5">
        <f t="shared" si="1"/>
        <v>0</v>
      </c>
      <c r="D25" s="5"/>
      <c r="E25" s="5"/>
      <c r="F25" s="22">
        <f t="shared" si="2"/>
        <v>694488040</v>
      </c>
      <c r="G25" s="22"/>
      <c r="H25" s="22"/>
      <c r="I25" s="22"/>
      <c r="J25" s="22"/>
      <c r="K25" s="22"/>
      <c r="L25" s="22">
        <f t="shared" si="3"/>
        <v>694488040</v>
      </c>
      <c r="M25" s="22"/>
      <c r="N25" s="22"/>
      <c r="O25" s="22"/>
      <c r="P25" s="22">
        <v>694488040</v>
      </c>
      <c r="Q25" s="38">
        <v>1133506</v>
      </c>
      <c r="R25" s="37" t="s">
        <v>60</v>
      </c>
    </row>
    <row r="26" spans="1:18" s="6" customFormat="1" ht="30" x14ac:dyDescent="0.2">
      <c r="A26" s="16">
        <v>13</v>
      </c>
      <c r="B26" s="19" t="s">
        <v>18</v>
      </c>
      <c r="C26" s="5">
        <f t="shared" si="1"/>
        <v>0</v>
      </c>
      <c r="D26" s="5"/>
      <c r="E26" s="5"/>
      <c r="F26" s="22">
        <f t="shared" si="2"/>
        <v>3276624312</v>
      </c>
      <c r="G26" s="22"/>
      <c r="H26" s="22"/>
      <c r="I26" s="22"/>
      <c r="J26" s="22"/>
      <c r="K26" s="22"/>
      <c r="L26" s="22">
        <f t="shared" si="3"/>
        <v>3276624312</v>
      </c>
      <c r="M26" s="22"/>
      <c r="N26" s="22"/>
      <c r="O26" s="22"/>
      <c r="P26" s="22">
        <v>3276624312</v>
      </c>
      <c r="Q26" s="38">
        <v>1079412</v>
      </c>
      <c r="R26" s="37" t="s">
        <v>60</v>
      </c>
    </row>
    <row r="27" spans="1:18" s="6" customFormat="1" ht="18" customHeight="1" x14ac:dyDescent="0.2">
      <c r="A27" s="16">
        <v>14</v>
      </c>
      <c r="B27" s="19" t="s">
        <v>19</v>
      </c>
      <c r="C27" s="5">
        <f t="shared" si="1"/>
        <v>0</v>
      </c>
      <c r="D27" s="5"/>
      <c r="E27" s="5"/>
      <c r="F27" s="22">
        <f t="shared" si="2"/>
        <v>1467039694</v>
      </c>
      <c r="G27" s="22"/>
      <c r="H27" s="22"/>
      <c r="I27" s="22"/>
      <c r="J27" s="22"/>
      <c r="K27" s="22"/>
      <c r="L27" s="22">
        <f t="shared" si="3"/>
        <v>1467039694</v>
      </c>
      <c r="M27" s="22"/>
      <c r="N27" s="22"/>
      <c r="O27" s="22"/>
      <c r="P27" s="22">
        <v>1467039694</v>
      </c>
      <c r="Q27" s="38">
        <v>1021217</v>
      </c>
      <c r="R27" s="37" t="s">
        <v>64</v>
      </c>
    </row>
    <row r="28" spans="1:18" s="6" customFormat="1" ht="30" x14ac:dyDescent="0.2">
      <c r="A28" s="16">
        <v>15</v>
      </c>
      <c r="B28" s="19" t="s">
        <v>49</v>
      </c>
      <c r="C28" s="5">
        <f t="shared" si="1"/>
        <v>0</v>
      </c>
      <c r="D28" s="5"/>
      <c r="E28" s="5"/>
      <c r="F28" s="22">
        <f t="shared" si="2"/>
        <v>1047928752</v>
      </c>
      <c r="G28" s="22"/>
      <c r="H28" s="22"/>
      <c r="I28" s="22"/>
      <c r="J28" s="22"/>
      <c r="K28" s="22"/>
      <c r="L28" s="22">
        <f t="shared" si="3"/>
        <v>1047928752</v>
      </c>
      <c r="M28" s="22"/>
      <c r="N28" s="22"/>
      <c r="O28" s="22"/>
      <c r="P28" s="22">
        <v>1047928752</v>
      </c>
      <c r="Q28" s="38">
        <v>1006064</v>
      </c>
      <c r="R28" s="37" t="s">
        <v>64</v>
      </c>
    </row>
    <row r="29" spans="1:18" s="6" customFormat="1" ht="30" x14ac:dyDescent="0.2">
      <c r="A29" s="16">
        <v>16</v>
      </c>
      <c r="B29" s="18" t="s">
        <v>20</v>
      </c>
      <c r="C29" s="5">
        <f t="shared" si="1"/>
        <v>0</v>
      </c>
      <c r="D29" s="5"/>
      <c r="E29" s="5"/>
      <c r="F29" s="22">
        <f t="shared" si="2"/>
        <v>2535440096</v>
      </c>
      <c r="G29" s="22"/>
      <c r="H29" s="22"/>
      <c r="I29" s="22"/>
      <c r="J29" s="22"/>
      <c r="K29" s="22"/>
      <c r="L29" s="22">
        <f t="shared" si="3"/>
        <v>2535440096</v>
      </c>
      <c r="M29" s="22"/>
      <c r="N29" s="22"/>
      <c r="O29" s="22"/>
      <c r="P29" s="22">
        <v>2535440096</v>
      </c>
      <c r="Q29" s="38">
        <v>1021218</v>
      </c>
      <c r="R29" s="37" t="s">
        <v>62</v>
      </c>
    </row>
    <row r="30" spans="1:18" s="8" customFormat="1" x14ac:dyDescent="0.2">
      <c r="A30" s="16">
        <v>17</v>
      </c>
      <c r="B30" s="18" t="s">
        <v>21</v>
      </c>
      <c r="C30" s="5">
        <f t="shared" si="1"/>
        <v>0</v>
      </c>
      <c r="D30" s="5"/>
      <c r="E30" s="5"/>
      <c r="F30" s="22">
        <f t="shared" si="2"/>
        <v>1972391800</v>
      </c>
      <c r="G30" s="22"/>
      <c r="H30" s="22"/>
      <c r="I30" s="22"/>
      <c r="J30" s="22"/>
      <c r="K30" s="22"/>
      <c r="L30" s="22">
        <f t="shared" si="3"/>
        <v>1972391800</v>
      </c>
      <c r="M30" s="22"/>
      <c r="N30" s="22"/>
      <c r="O30" s="22"/>
      <c r="P30" s="22">
        <v>1972391800</v>
      </c>
      <c r="Q30" s="38">
        <v>1023762</v>
      </c>
      <c r="R30" s="37" t="s">
        <v>62</v>
      </c>
    </row>
    <row r="31" spans="1:18" s="6" customFormat="1" x14ac:dyDescent="0.2">
      <c r="A31" s="16">
        <v>18</v>
      </c>
      <c r="B31" s="18" t="s">
        <v>22</v>
      </c>
      <c r="C31" s="5">
        <f t="shared" si="1"/>
        <v>0</v>
      </c>
      <c r="D31" s="5"/>
      <c r="E31" s="5"/>
      <c r="F31" s="22">
        <f t="shared" si="2"/>
        <v>2498431520</v>
      </c>
      <c r="G31" s="22"/>
      <c r="H31" s="22"/>
      <c r="I31" s="22"/>
      <c r="J31" s="22"/>
      <c r="K31" s="22"/>
      <c r="L31" s="22">
        <f t="shared" si="3"/>
        <v>2498431520</v>
      </c>
      <c r="M31" s="22"/>
      <c r="N31" s="22"/>
      <c r="O31" s="22"/>
      <c r="P31" s="22">
        <v>2498431520</v>
      </c>
      <c r="Q31" s="38">
        <v>1025599</v>
      </c>
      <c r="R31" s="37" t="s">
        <v>62</v>
      </c>
    </row>
    <row r="32" spans="1:18" s="6" customFormat="1" x14ac:dyDescent="0.2">
      <c r="A32" s="16">
        <v>19</v>
      </c>
      <c r="B32" s="18" t="s">
        <v>23</v>
      </c>
      <c r="C32" s="5">
        <f t="shared" si="1"/>
        <v>0</v>
      </c>
      <c r="D32" s="5"/>
      <c r="E32" s="5"/>
      <c r="F32" s="22">
        <f t="shared" si="2"/>
        <v>2260550968</v>
      </c>
      <c r="G32" s="22"/>
      <c r="H32" s="22"/>
      <c r="I32" s="22"/>
      <c r="J32" s="22"/>
      <c r="K32" s="22"/>
      <c r="L32" s="22">
        <f t="shared" si="3"/>
        <v>2260550968</v>
      </c>
      <c r="M32" s="22"/>
      <c r="N32" s="22"/>
      <c r="O32" s="22"/>
      <c r="P32" s="22">
        <v>2260550968</v>
      </c>
      <c r="Q32" s="38">
        <v>1050893</v>
      </c>
      <c r="R32" s="37" t="s">
        <v>62</v>
      </c>
    </row>
    <row r="33" spans="1:18" s="6" customFormat="1" x14ac:dyDescent="0.2">
      <c r="A33" s="16">
        <v>20</v>
      </c>
      <c r="B33" s="18" t="s">
        <v>44</v>
      </c>
      <c r="C33" s="5">
        <f t="shared" si="1"/>
        <v>0</v>
      </c>
      <c r="D33" s="5"/>
      <c r="E33" s="5"/>
      <c r="F33" s="22">
        <f t="shared" si="2"/>
        <v>2486470480</v>
      </c>
      <c r="G33" s="22"/>
      <c r="H33" s="22"/>
      <c r="I33" s="22"/>
      <c r="J33" s="22"/>
      <c r="K33" s="22"/>
      <c r="L33" s="22">
        <f t="shared" si="3"/>
        <v>2486470480</v>
      </c>
      <c r="M33" s="22"/>
      <c r="N33" s="22"/>
      <c r="O33" s="22"/>
      <c r="P33" s="22">
        <v>2486470480</v>
      </c>
      <c r="Q33" s="38">
        <v>1021216</v>
      </c>
      <c r="R33" s="37" t="s">
        <v>62</v>
      </c>
    </row>
    <row r="34" spans="1:18" s="6" customFormat="1" ht="30" x14ac:dyDescent="0.2">
      <c r="A34" s="16">
        <v>21</v>
      </c>
      <c r="B34" s="18" t="s">
        <v>24</v>
      </c>
      <c r="C34" s="5">
        <f t="shared" si="1"/>
        <v>0</v>
      </c>
      <c r="D34" s="5"/>
      <c r="E34" s="5"/>
      <c r="F34" s="22">
        <f t="shared" si="2"/>
        <v>2670478781</v>
      </c>
      <c r="G34" s="22"/>
      <c r="H34" s="22"/>
      <c r="I34" s="22"/>
      <c r="J34" s="22"/>
      <c r="K34" s="22"/>
      <c r="L34" s="22">
        <f t="shared" si="3"/>
        <v>2670478781</v>
      </c>
      <c r="M34" s="22"/>
      <c r="N34" s="22"/>
      <c r="O34" s="22"/>
      <c r="P34" s="22">
        <v>2670478781</v>
      </c>
      <c r="Q34" s="38">
        <v>1025600</v>
      </c>
      <c r="R34" s="37" t="s">
        <v>62</v>
      </c>
    </row>
    <row r="35" spans="1:18" s="10" customFormat="1" x14ac:dyDescent="0.2">
      <c r="A35" s="16">
        <v>22</v>
      </c>
      <c r="B35" s="19" t="s">
        <v>25</v>
      </c>
      <c r="C35" s="5">
        <f t="shared" si="1"/>
        <v>0</v>
      </c>
      <c r="D35" s="5"/>
      <c r="E35" s="5"/>
      <c r="F35" s="22">
        <f t="shared" si="2"/>
        <v>3269904560</v>
      </c>
      <c r="G35" s="22"/>
      <c r="H35" s="22"/>
      <c r="I35" s="22"/>
      <c r="J35" s="22"/>
      <c r="K35" s="22"/>
      <c r="L35" s="22">
        <f t="shared" si="3"/>
        <v>3269904560</v>
      </c>
      <c r="M35" s="22"/>
      <c r="N35" s="22"/>
      <c r="O35" s="22"/>
      <c r="P35" s="22">
        <v>3269904560</v>
      </c>
      <c r="Q35" s="38">
        <v>1012485</v>
      </c>
      <c r="R35" s="37" t="s">
        <v>60</v>
      </c>
    </row>
    <row r="36" spans="1:18" s="6" customFormat="1" x14ac:dyDescent="0.2">
      <c r="A36" s="16">
        <v>23</v>
      </c>
      <c r="B36" s="18" t="s">
        <v>26</v>
      </c>
      <c r="C36" s="5">
        <f t="shared" si="1"/>
        <v>0</v>
      </c>
      <c r="D36" s="5"/>
      <c r="E36" s="5"/>
      <c r="F36" s="22">
        <f t="shared" si="2"/>
        <v>2705775600</v>
      </c>
      <c r="G36" s="22"/>
      <c r="H36" s="22"/>
      <c r="I36" s="22"/>
      <c r="J36" s="22"/>
      <c r="K36" s="22"/>
      <c r="L36" s="22">
        <f t="shared" si="3"/>
        <v>2705775600</v>
      </c>
      <c r="M36" s="22"/>
      <c r="N36" s="22"/>
      <c r="O36" s="22"/>
      <c r="P36" s="22">
        <v>2705775600</v>
      </c>
      <c r="Q36" s="38">
        <v>1012486</v>
      </c>
      <c r="R36" s="37" t="s">
        <v>60</v>
      </c>
    </row>
    <row r="37" spans="1:18" s="6" customFormat="1" x14ac:dyDescent="0.2">
      <c r="A37" s="16">
        <v>24</v>
      </c>
      <c r="B37" s="19" t="s">
        <v>27</v>
      </c>
      <c r="C37" s="5">
        <f t="shared" si="1"/>
        <v>0</v>
      </c>
      <c r="D37" s="5"/>
      <c r="E37" s="5"/>
      <c r="F37" s="22">
        <f t="shared" si="2"/>
        <v>2612692900</v>
      </c>
      <c r="G37" s="22"/>
      <c r="H37" s="22"/>
      <c r="I37" s="22"/>
      <c r="J37" s="22"/>
      <c r="K37" s="22"/>
      <c r="L37" s="22">
        <f t="shared" si="3"/>
        <v>2612692900</v>
      </c>
      <c r="M37" s="22"/>
      <c r="N37" s="22"/>
      <c r="O37" s="22"/>
      <c r="P37" s="22">
        <v>2612692900</v>
      </c>
      <c r="Q37" s="38">
        <v>1070378</v>
      </c>
      <c r="R37" s="37" t="s">
        <v>63</v>
      </c>
    </row>
    <row r="38" spans="1:18" s="6" customFormat="1" x14ac:dyDescent="0.2">
      <c r="A38" s="16">
        <v>25</v>
      </c>
      <c r="B38" s="19" t="s">
        <v>28</v>
      </c>
      <c r="C38" s="5">
        <f t="shared" si="1"/>
        <v>0</v>
      </c>
      <c r="D38" s="5"/>
      <c r="E38" s="5"/>
      <c r="F38" s="22">
        <f t="shared" si="2"/>
        <v>1656323479</v>
      </c>
      <c r="G38" s="22"/>
      <c r="H38" s="22"/>
      <c r="I38" s="22"/>
      <c r="J38" s="22"/>
      <c r="K38" s="22"/>
      <c r="L38" s="22">
        <f t="shared" si="3"/>
        <v>1656323479</v>
      </c>
      <c r="M38" s="22"/>
      <c r="N38" s="22"/>
      <c r="O38" s="22"/>
      <c r="P38" s="22">
        <v>1656323479</v>
      </c>
      <c r="Q38" s="38">
        <v>1082635</v>
      </c>
      <c r="R38" s="37" t="s">
        <v>63</v>
      </c>
    </row>
    <row r="39" spans="1:18" s="6" customFormat="1" ht="30" x14ac:dyDescent="0.2">
      <c r="A39" s="16">
        <v>26</v>
      </c>
      <c r="B39" s="19" t="s">
        <v>29</v>
      </c>
      <c r="C39" s="5">
        <f t="shared" si="1"/>
        <v>0</v>
      </c>
      <c r="D39" s="5"/>
      <c r="E39" s="5"/>
      <c r="F39" s="22">
        <f t="shared" si="2"/>
        <v>2072135520</v>
      </c>
      <c r="G39" s="22"/>
      <c r="H39" s="22"/>
      <c r="I39" s="22"/>
      <c r="J39" s="22"/>
      <c r="K39" s="22"/>
      <c r="L39" s="22">
        <f t="shared" si="3"/>
        <v>2072135520</v>
      </c>
      <c r="M39" s="22"/>
      <c r="N39" s="22"/>
      <c r="O39" s="22"/>
      <c r="P39" s="22">
        <v>2072135520</v>
      </c>
      <c r="Q39" s="38">
        <v>1051301</v>
      </c>
      <c r="R39" s="37" t="s">
        <v>60</v>
      </c>
    </row>
    <row r="40" spans="1:18" s="6" customFormat="1" x14ac:dyDescent="0.2">
      <c r="A40" s="16">
        <v>27</v>
      </c>
      <c r="B40" s="19" t="s">
        <v>30</v>
      </c>
      <c r="C40" s="5">
        <f t="shared" si="1"/>
        <v>0</v>
      </c>
      <c r="D40" s="5"/>
      <c r="E40" s="5"/>
      <c r="F40" s="22">
        <f t="shared" si="2"/>
        <v>2819980332</v>
      </c>
      <c r="G40" s="22"/>
      <c r="H40" s="22"/>
      <c r="I40" s="22"/>
      <c r="J40" s="22"/>
      <c r="K40" s="22"/>
      <c r="L40" s="22">
        <f t="shared" si="3"/>
        <v>2819980332</v>
      </c>
      <c r="M40" s="22"/>
      <c r="N40" s="22"/>
      <c r="O40" s="22"/>
      <c r="P40" s="22">
        <v>2819980332</v>
      </c>
      <c r="Q40" s="38">
        <v>1024534</v>
      </c>
      <c r="R40" s="37" t="s">
        <v>63</v>
      </c>
    </row>
    <row r="41" spans="1:18" s="6" customFormat="1" ht="30" x14ac:dyDescent="0.2">
      <c r="A41" s="16">
        <v>28</v>
      </c>
      <c r="B41" s="19" t="s">
        <v>31</v>
      </c>
      <c r="C41" s="5">
        <f t="shared" si="1"/>
        <v>0</v>
      </c>
      <c r="D41" s="5"/>
      <c r="E41" s="5"/>
      <c r="F41" s="22">
        <f t="shared" si="2"/>
        <v>1763508240</v>
      </c>
      <c r="G41" s="22"/>
      <c r="H41" s="22"/>
      <c r="I41" s="22"/>
      <c r="J41" s="22"/>
      <c r="K41" s="22"/>
      <c r="L41" s="22">
        <f t="shared" si="3"/>
        <v>1763508240</v>
      </c>
      <c r="M41" s="22"/>
      <c r="N41" s="22"/>
      <c r="O41" s="22"/>
      <c r="P41" s="22">
        <v>1763508240</v>
      </c>
      <c r="Q41" s="38">
        <v>1023864</v>
      </c>
      <c r="R41" s="37" t="s">
        <v>63</v>
      </c>
    </row>
    <row r="42" spans="1:18" s="6" customFormat="1" x14ac:dyDescent="0.2">
      <c r="A42" s="16">
        <v>29</v>
      </c>
      <c r="B42" s="19" t="s">
        <v>32</v>
      </c>
      <c r="C42" s="5">
        <f t="shared" si="1"/>
        <v>0</v>
      </c>
      <c r="D42" s="5"/>
      <c r="E42" s="5"/>
      <c r="F42" s="22">
        <f t="shared" si="2"/>
        <v>2067412464</v>
      </c>
      <c r="G42" s="22"/>
      <c r="H42" s="22"/>
      <c r="I42" s="22"/>
      <c r="J42" s="22"/>
      <c r="K42" s="22"/>
      <c r="L42" s="22">
        <f t="shared" si="3"/>
        <v>2067412464</v>
      </c>
      <c r="M42" s="22"/>
      <c r="N42" s="22"/>
      <c r="O42" s="22"/>
      <c r="P42" s="22">
        <v>2067412464</v>
      </c>
      <c r="Q42" s="38">
        <v>1023862</v>
      </c>
      <c r="R42" s="37" t="s">
        <v>63</v>
      </c>
    </row>
    <row r="43" spans="1:18" s="6" customFormat="1" x14ac:dyDescent="0.2">
      <c r="A43" s="16">
        <v>30</v>
      </c>
      <c r="B43" s="19" t="s">
        <v>33</v>
      </c>
      <c r="C43" s="5">
        <f t="shared" si="1"/>
        <v>0</v>
      </c>
      <c r="D43" s="5"/>
      <c r="E43" s="5"/>
      <c r="F43" s="22">
        <f t="shared" si="2"/>
        <v>1880842680</v>
      </c>
      <c r="G43" s="22"/>
      <c r="H43" s="22"/>
      <c r="I43" s="22"/>
      <c r="J43" s="22"/>
      <c r="K43" s="22"/>
      <c r="L43" s="22">
        <f t="shared" si="3"/>
        <v>1880842680</v>
      </c>
      <c r="M43" s="22"/>
      <c r="N43" s="22"/>
      <c r="O43" s="22"/>
      <c r="P43" s="22">
        <v>1880842680</v>
      </c>
      <c r="Q43" s="38">
        <v>1023863</v>
      </c>
      <c r="R43" s="37" t="s">
        <v>63</v>
      </c>
    </row>
    <row r="44" spans="1:18" s="6" customFormat="1" x14ac:dyDescent="0.2">
      <c r="A44" s="16">
        <v>31</v>
      </c>
      <c r="B44" s="19" t="s">
        <v>34</v>
      </c>
      <c r="C44" s="5">
        <f t="shared" si="1"/>
        <v>0</v>
      </c>
      <c r="D44" s="5"/>
      <c r="E44" s="5"/>
      <c r="F44" s="22">
        <f t="shared" si="2"/>
        <v>2624084000</v>
      </c>
      <c r="G44" s="22"/>
      <c r="H44" s="22"/>
      <c r="I44" s="22"/>
      <c r="J44" s="22"/>
      <c r="K44" s="22"/>
      <c r="L44" s="22">
        <f t="shared" si="3"/>
        <v>2624084000</v>
      </c>
      <c r="M44" s="22"/>
      <c r="N44" s="22"/>
      <c r="O44" s="22"/>
      <c r="P44" s="22">
        <v>2624084000</v>
      </c>
      <c r="Q44" s="38">
        <v>1016130</v>
      </c>
      <c r="R44" s="37" t="s">
        <v>63</v>
      </c>
    </row>
    <row r="45" spans="1:18" s="6" customFormat="1" ht="30" x14ac:dyDescent="0.2">
      <c r="A45" s="16">
        <v>32</v>
      </c>
      <c r="B45" s="19" t="s">
        <v>35</v>
      </c>
      <c r="C45" s="5">
        <f t="shared" si="1"/>
        <v>0</v>
      </c>
      <c r="D45" s="5"/>
      <c r="E45" s="5"/>
      <c r="F45" s="22">
        <f t="shared" si="2"/>
        <v>2274800360</v>
      </c>
      <c r="G45" s="22"/>
      <c r="H45" s="22"/>
      <c r="I45" s="22"/>
      <c r="J45" s="22"/>
      <c r="K45" s="22"/>
      <c r="L45" s="22">
        <f t="shared" si="3"/>
        <v>2274800360</v>
      </c>
      <c r="M45" s="22"/>
      <c r="N45" s="22"/>
      <c r="O45" s="22"/>
      <c r="P45" s="22">
        <v>2274800360</v>
      </c>
      <c r="Q45" s="38">
        <v>1016132</v>
      </c>
      <c r="R45" s="37" t="s">
        <v>63</v>
      </c>
    </row>
    <row r="46" spans="1:18" s="6" customFormat="1" ht="30" x14ac:dyDescent="0.2">
      <c r="A46" s="16">
        <v>33</v>
      </c>
      <c r="B46" s="19" t="s">
        <v>36</v>
      </c>
      <c r="C46" s="5">
        <f t="shared" si="1"/>
        <v>0</v>
      </c>
      <c r="D46" s="5"/>
      <c r="E46" s="5"/>
      <c r="F46" s="22">
        <f t="shared" si="2"/>
        <v>2057416960</v>
      </c>
      <c r="G46" s="22"/>
      <c r="H46" s="22"/>
      <c r="I46" s="22"/>
      <c r="J46" s="22"/>
      <c r="K46" s="22"/>
      <c r="L46" s="22">
        <f t="shared" si="3"/>
        <v>2057416960</v>
      </c>
      <c r="M46" s="22"/>
      <c r="N46" s="22"/>
      <c r="O46" s="22"/>
      <c r="P46" s="22">
        <v>2057416960</v>
      </c>
      <c r="Q46" s="38">
        <v>1061628</v>
      </c>
      <c r="R46" s="37" t="s">
        <v>63</v>
      </c>
    </row>
    <row r="47" spans="1:18" s="6" customFormat="1" x14ac:dyDescent="0.2">
      <c r="A47" s="16">
        <v>34</v>
      </c>
      <c r="B47" s="19" t="s">
        <v>37</v>
      </c>
      <c r="C47" s="5">
        <f t="shared" si="1"/>
        <v>0</v>
      </c>
      <c r="D47" s="5"/>
      <c r="E47" s="5"/>
      <c r="F47" s="22">
        <f t="shared" si="2"/>
        <v>2057695360</v>
      </c>
      <c r="G47" s="22"/>
      <c r="H47" s="22"/>
      <c r="I47" s="22"/>
      <c r="J47" s="22"/>
      <c r="K47" s="22"/>
      <c r="L47" s="22">
        <f t="shared" si="3"/>
        <v>2057695360</v>
      </c>
      <c r="M47" s="22"/>
      <c r="N47" s="22"/>
      <c r="O47" s="22"/>
      <c r="P47" s="22">
        <v>2057695360</v>
      </c>
      <c r="Q47" s="16">
        <v>1016131</v>
      </c>
      <c r="R47" s="37" t="s">
        <v>63</v>
      </c>
    </row>
    <row r="48" spans="1:18" s="6" customFormat="1" x14ac:dyDescent="0.2">
      <c r="A48" s="16">
        <v>35</v>
      </c>
      <c r="B48" s="19" t="s">
        <v>38</v>
      </c>
      <c r="C48" s="5">
        <f t="shared" si="1"/>
        <v>0</v>
      </c>
      <c r="D48" s="5"/>
      <c r="E48" s="5"/>
      <c r="F48" s="22">
        <f t="shared" si="2"/>
        <v>1962706596</v>
      </c>
      <c r="G48" s="22"/>
      <c r="H48" s="22"/>
      <c r="I48" s="22"/>
      <c r="J48" s="22"/>
      <c r="K48" s="22"/>
      <c r="L48" s="22">
        <f t="shared" si="3"/>
        <v>1962706596</v>
      </c>
      <c r="M48" s="22"/>
      <c r="N48" s="22"/>
      <c r="O48" s="22"/>
      <c r="P48" s="22">
        <v>1962706596</v>
      </c>
      <c r="Q48" s="38">
        <v>1016133</v>
      </c>
      <c r="R48" s="37" t="s">
        <v>63</v>
      </c>
    </row>
    <row r="49" spans="1:18" s="6" customFormat="1" x14ac:dyDescent="0.2">
      <c r="A49" s="16">
        <v>36</v>
      </c>
      <c r="B49" s="19" t="s">
        <v>39</v>
      </c>
      <c r="C49" s="5">
        <f t="shared" si="1"/>
        <v>0</v>
      </c>
      <c r="D49" s="5"/>
      <c r="E49" s="5"/>
      <c r="F49" s="22">
        <f t="shared" si="2"/>
        <v>2754566849</v>
      </c>
      <c r="G49" s="22"/>
      <c r="H49" s="22"/>
      <c r="I49" s="22"/>
      <c r="J49" s="22"/>
      <c r="K49" s="22"/>
      <c r="L49" s="22">
        <f t="shared" si="3"/>
        <v>2754566849</v>
      </c>
      <c r="M49" s="22"/>
      <c r="N49" s="22"/>
      <c r="O49" s="22"/>
      <c r="P49" s="22">
        <v>2754566849</v>
      </c>
      <c r="Q49" s="38">
        <v>1016412</v>
      </c>
      <c r="R49" s="37" t="s">
        <v>64</v>
      </c>
    </row>
    <row r="50" spans="1:18" s="6" customFormat="1" x14ac:dyDescent="0.2">
      <c r="A50" s="16">
        <v>37</v>
      </c>
      <c r="B50" s="19" t="s">
        <v>40</v>
      </c>
      <c r="C50" s="5">
        <f t="shared" si="1"/>
        <v>0</v>
      </c>
      <c r="D50" s="5"/>
      <c r="E50" s="5"/>
      <c r="F50" s="22">
        <f t="shared" si="2"/>
        <v>2019485520</v>
      </c>
      <c r="G50" s="22"/>
      <c r="H50" s="22"/>
      <c r="I50" s="22"/>
      <c r="J50" s="22"/>
      <c r="K50" s="22"/>
      <c r="L50" s="22">
        <f t="shared" si="3"/>
        <v>2019485520</v>
      </c>
      <c r="M50" s="22"/>
      <c r="N50" s="22"/>
      <c r="O50" s="22"/>
      <c r="P50" s="22">
        <v>2019485520</v>
      </c>
      <c r="Q50" s="38">
        <v>1082636</v>
      </c>
      <c r="R50" s="37" t="s">
        <v>64</v>
      </c>
    </row>
    <row r="51" spans="1:18" s="6" customFormat="1" ht="30" x14ac:dyDescent="0.2">
      <c r="A51" s="16">
        <v>38</v>
      </c>
      <c r="B51" s="19" t="s">
        <v>41</v>
      </c>
      <c r="C51" s="5">
        <f t="shared" si="1"/>
        <v>0</v>
      </c>
      <c r="D51" s="5"/>
      <c r="E51" s="5"/>
      <c r="F51" s="22">
        <f t="shared" si="2"/>
        <v>1988471160</v>
      </c>
      <c r="G51" s="22"/>
      <c r="H51" s="22"/>
      <c r="I51" s="22"/>
      <c r="J51" s="22"/>
      <c r="K51" s="22"/>
      <c r="L51" s="22">
        <f t="shared" si="3"/>
        <v>1988471160</v>
      </c>
      <c r="M51" s="22"/>
      <c r="N51" s="22"/>
      <c r="O51" s="22"/>
      <c r="P51" s="22">
        <v>1988471160</v>
      </c>
      <c r="Q51" s="38">
        <v>1079411</v>
      </c>
      <c r="R51" s="37" t="s">
        <v>64</v>
      </c>
    </row>
    <row r="52" spans="1:18" s="6" customFormat="1" x14ac:dyDescent="0.2">
      <c r="A52" s="16">
        <v>39</v>
      </c>
      <c r="B52" s="18" t="s">
        <v>42</v>
      </c>
      <c r="C52" s="5">
        <f t="shared" si="1"/>
        <v>0</v>
      </c>
      <c r="D52" s="5"/>
      <c r="E52" s="5"/>
      <c r="F52" s="22">
        <f t="shared" si="2"/>
        <v>1069862040</v>
      </c>
      <c r="G52" s="22"/>
      <c r="H52" s="22"/>
      <c r="I52" s="22"/>
      <c r="J52" s="22"/>
      <c r="K52" s="22"/>
      <c r="L52" s="22">
        <f t="shared" si="3"/>
        <v>1069862040</v>
      </c>
      <c r="M52" s="22"/>
      <c r="N52" s="22"/>
      <c r="O52" s="22"/>
      <c r="P52" s="22">
        <v>1069862040</v>
      </c>
      <c r="Q52" s="37" t="s">
        <v>68</v>
      </c>
      <c r="R52" s="37" t="s">
        <v>62</v>
      </c>
    </row>
    <row r="53" spans="1:18" s="6" customFormat="1" ht="21" customHeight="1" x14ac:dyDescent="0.2">
      <c r="A53" s="16">
        <v>40</v>
      </c>
      <c r="B53" s="18" t="s">
        <v>43</v>
      </c>
      <c r="C53" s="5">
        <f t="shared" si="1"/>
        <v>0</v>
      </c>
      <c r="D53" s="5"/>
      <c r="E53" s="5"/>
      <c r="F53" s="22">
        <f t="shared" si="2"/>
        <v>1158207336</v>
      </c>
      <c r="G53" s="22"/>
      <c r="H53" s="22"/>
      <c r="I53" s="22"/>
      <c r="J53" s="22"/>
      <c r="K53" s="22"/>
      <c r="L53" s="22">
        <f t="shared" si="3"/>
        <v>1158207336</v>
      </c>
      <c r="M53" s="22"/>
      <c r="N53" s="22"/>
      <c r="O53" s="22"/>
      <c r="P53" s="22">
        <v>1158207336</v>
      </c>
      <c r="Q53" s="38">
        <v>1059797</v>
      </c>
      <c r="R53" s="37" t="s">
        <v>62</v>
      </c>
    </row>
    <row r="54" spans="1:18" ht="30" x14ac:dyDescent="0.25">
      <c r="A54" s="16">
        <v>41</v>
      </c>
      <c r="B54" s="18" t="s">
        <v>66</v>
      </c>
      <c r="C54" s="5">
        <f t="shared" si="1"/>
        <v>0</v>
      </c>
      <c r="D54" s="5"/>
      <c r="E54" s="5"/>
      <c r="F54" s="22">
        <f t="shared" si="2"/>
        <v>1731935088</v>
      </c>
      <c r="G54" s="22"/>
      <c r="H54" s="22"/>
      <c r="I54" s="22"/>
      <c r="J54" s="22"/>
      <c r="K54" s="22"/>
      <c r="L54" s="22">
        <f t="shared" si="3"/>
        <v>1731935088</v>
      </c>
      <c r="M54" s="22"/>
      <c r="N54" s="22"/>
      <c r="O54" s="22"/>
      <c r="P54" s="22">
        <v>1731935088</v>
      </c>
      <c r="Q54" s="16">
        <v>1138320</v>
      </c>
      <c r="R54" s="39" t="s">
        <v>60</v>
      </c>
    </row>
    <row r="55" spans="1:18" ht="30" x14ac:dyDescent="0.25">
      <c r="A55" s="16">
        <v>42</v>
      </c>
      <c r="B55" s="18" t="s">
        <v>46</v>
      </c>
      <c r="C55" s="5">
        <f t="shared" ref="C55" si="4">D55+E55</f>
        <v>0</v>
      </c>
      <c r="D55" s="5"/>
      <c r="E55" s="5"/>
      <c r="F55" s="22">
        <f t="shared" ref="F55" si="5">G55+L55</f>
        <v>731653052</v>
      </c>
      <c r="G55" s="22"/>
      <c r="H55" s="22"/>
      <c r="I55" s="22"/>
      <c r="J55" s="22"/>
      <c r="K55" s="22"/>
      <c r="L55" s="22">
        <f t="shared" ref="L55" si="6">M55+N55+O55+P55</f>
        <v>731653052</v>
      </c>
      <c r="M55" s="22"/>
      <c r="N55" s="22"/>
      <c r="O55" s="22"/>
      <c r="P55" s="22">
        <v>731653052</v>
      </c>
      <c r="Q55" s="16">
        <v>1067738</v>
      </c>
      <c r="R55" s="39" t="s">
        <v>61</v>
      </c>
    </row>
    <row r="56" spans="1:18" ht="38.25" x14ac:dyDescent="0.25">
      <c r="A56" s="16">
        <v>43</v>
      </c>
      <c r="B56" s="36" t="s">
        <v>75</v>
      </c>
      <c r="C56" s="5">
        <f t="shared" si="1"/>
        <v>0</v>
      </c>
      <c r="D56" s="5"/>
      <c r="E56" s="5"/>
      <c r="F56" s="22">
        <f t="shared" si="2"/>
        <v>973645920</v>
      </c>
      <c r="G56" s="22"/>
      <c r="H56" s="22"/>
      <c r="I56" s="22"/>
      <c r="J56" s="22"/>
      <c r="K56" s="22"/>
      <c r="L56" s="22">
        <f t="shared" si="3"/>
        <v>973645920</v>
      </c>
      <c r="M56" s="22"/>
      <c r="N56" s="22"/>
      <c r="O56" s="22"/>
      <c r="P56" s="22">
        <v>973645920</v>
      </c>
      <c r="Q56" s="16">
        <v>1129784</v>
      </c>
      <c r="R56" s="39" t="s">
        <v>61</v>
      </c>
    </row>
  </sheetData>
  <mergeCells count="25">
    <mergeCell ref="R9:R12"/>
    <mergeCell ref="C10:C12"/>
    <mergeCell ref="D10:D12"/>
    <mergeCell ref="E10:E12"/>
    <mergeCell ref="F10:F12"/>
    <mergeCell ref="G10:K10"/>
    <mergeCell ref="L10:P10"/>
    <mergeCell ref="G11:G12"/>
    <mergeCell ref="H11:I11"/>
    <mergeCell ref="J11:K11"/>
    <mergeCell ref="A9:A12"/>
    <mergeCell ref="B9:B12"/>
    <mergeCell ref="C9:E9"/>
    <mergeCell ref="F9:P9"/>
    <mergeCell ref="Q9:Q12"/>
    <mergeCell ref="L11:L12"/>
    <mergeCell ref="M11:N11"/>
    <mergeCell ref="O11:P11"/>
    <mergeCell ref="P8:R8"/>
    <mergeCell ref="A1:D1"/>
    <mergeCell ref="Q1:R1"/>
    <mergeCell ref="A2:D2"/>
    <mergeCell ref="A4:R4"/>
    <mergeCell ref="A6:R6"/>
    <mergeCell ref="A5:R5"/>
  </mergeCells>
  <pageMargins left="0.3" right="0.118110236220472" top="0.15748031496063" bottom="0.15748031496063" header="0.31496062992126" footer="0.31496062992126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PL01 NQ05</vt:lpstr>
      <vt:lpstr>'PL01 NQ05'!Print_Area</vt:lpstr>
      <vt:lpstr>'PL01 NQ05'!Print_Titles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2025-07-08T03:41:00Z</cp:lastPrinted>
  <dcterms:created xsi:type="dcterms:W3CDTF">2025-01-03T01:50:56Z</dcterms:created>
  <dcterms:modified xsi:type="dcterms:W3CDTF">2025-07-08T03:41:04Z</dcterms:modified>
</cp:coreProperties>
</file>