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D8F4C404-4B26-4815-97BC-E52D90C4690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1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G54" i="1"/>
  <c r="G57" i="1"/>
  <c r="G58" i="1"/>
  <c r="G59" i="1"/>
  <c r="G60" i="1"/>
  <c r="G61" i="1"/>
  <c r="G62" i="1"/>
  <c r="G63" i="1"/>
  <c r="G56" i="1"/>
  <c r="G47" i="1"/>
  <c r="G48" i="1"/>
  <c r="G49" i="1"/>
  <c r="G50" i="1"/>
  <c r="G53" i="1"/>
  <c r="G52" i="1"/>
  <c r="G51" i="1"/>
  <c r="I45" i="1"/>
  <c r="G37" i="1"/>
  <c r="G38" i="1"/>
  <c r="G39" i="1"/>
  <c r="G45" i="1" s="1"/>
  <c r="G40" i="1"/>
  <c r="G41" i="1"/>
  <c r="G44" i="1"/>
  <c r="G43" i="1"/>
  <c r="G42" i="1"/>
  <c r="I35" i="1"/>
  <c r="G28" i="1"/>
  <c r="G29" i="1"/>
  <c r="G30" i="1"/>
  <c r="G31" i="1"/>
  <c r="G32" i="1"/>
  <c r="I25" i="1"/>
  <c r="G18" i="1"/>
  <c r="G19" i="1"/>
  <c r="G20" i="1"/>
  <c r="G21" i="1"/>
  <c r="G22" i="1"/>
  <c r="G17" i="1"/>
  <c r="G23" i="1"/>
  <c r="G24" i="1"/>
  <c r="I15" i="1"/>
  <c r="G9" i="1"/>
  <c r="G10" i="1"/>
  <c r="G11" i="1"/>
  <c r="G64" i="1" l="1"/>
  <c r="J64" i="1" s="1"/>
  <c r="G25" i="1"/>
  <c r="J25" i="1" s="1"/>
  <c r="I54" i="1"/>
  <c r="G12" i="1"/>
  <c r="G13" i="1"/>
  <c r="G14" i="1"/>
  <c r="G33" i="1"/>
  <c r="G34" i="1"/>
  <c r="G27" i="1" l="1"/>
  <c r="G35" i="1" s="1"/>
  <c r="J54" i="1" l="1"/>
  <c r="G8" i="1"/>
  <c r="G15" i="1" s="1"/>
  <c r="J15" i="1" l="1"/>
  <c r="J45" i="1"/>
  <c r="J35" i="1"/>
  <c r="D79" i="1" l="1"/>
</calcChain>
</file>

<file path=xl/sharedStrings.xml><?xml version="1.0" encoding="utf-8"?>
<sst xmlns="http://schemas.openxmlformats.org/spreadsheetml/2006/main" count="174" uniqueCount="74">
  <si>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</si>
  <si>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</si>
  <si>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</si>
  <si>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</si>
  <si>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</si>
  <si>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</si>
  <si>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</si>
  <si>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</si>
  <si>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</si>
  <si>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</si>
  <si>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</si>
  <si>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</si>
  <si>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</si>
  <si>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</si>
  <si>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</si>
  <si>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</si>
  <si>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</si>
  <si>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</si>
  <si>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</si>
  <si>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</si>
  <si>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</si>
  <si>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</si>
  <si>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</si>
  <si>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</si>
  <si>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</si>
  <si>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</si>
  <si>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</si>
  <si>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</si>
  <si>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</si>
  <si>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</si>
  <si>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</si>
  <si>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</si>
  <si>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</si>
  <si>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</si>
  <si>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</si>
  <si>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</si>
  <si>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Khoai tây xào thịt</t>
  </si>
  <si>
    <t>Canh bắp cải nấu thịt</t>
  </si>
  <si>
    <t>Bắp cải</t>
  </si>
  <si>
    <t>Su hào</t>
  </si>
  <si>
    <t>thịt nạc xay</t>
  </si>
  <si>
    <t>Đậu xốt cà chua</t>
  </si>
  <si>
    <t>Tuần 18 (từ ngày 05/01/2026 đến ngày 10/01/2026)</t>
  </si>
  <si>
    <t>Gà kho gừng</t>
  </si>
  <si>
    <t>Canh bí đỏ nấu thịt gà</t>
  </si>
  <si>
    <t>Thứ 2/05-01/2026</t>
  </si>
  <si>
    <t>Thứ 3/06-01/2026</t>
  </si>
  <si>
    <t>Thứ 4/07-01/2026</t>
  </si>
  <si>
    <t>Thứ 5/08-01/2026</t>
  </si>
  <si>
    <t>Thứ 6 /09-01/2026</t>
  </si>
  <si>
    <t>Thứ 7/10-01/2026</t>
  </si>
  <si>
    <t>Cá chiên</t>
  </si>
  <si>
    <t>Cà chua</t>
  </si>
  <si>
    <t>Canh rau cải nấu thịt</t>
  </si>
  <si>
    <t>Thịt kho củ cải</t>
  </si>
  <si>
    <t xml:space="preserve">Xúc xích chiên </t>
  </si>
  <si>
    <t>Chả rim</t>
  </si>
  <si>
    <t>Canh su hào nấu xương</t>
  </si>
  <si>
    <t>Canh mồng tơi nấu cà ra</t>
  </si>
  <si>
    <t xml:space="preserve">Gà chiên </t>
  </si>
  <si>
    <t>Su hào xào thịt</t>
  </si>
  <si>
    <t>Canh khoai nấu gà</t>
  </si>
  <si>
    <t>Bí đỏ</t>
  </si>
  <si>
    <t>Cá rô phi lọc</t>
  </si>
  <si>
    <t>Rau cải</t>
  </si>
  <si>
    <t xml:space="preserve">Thịt sấn mông vai </t>
  </si>
  <si>
    <t>củ cải</t>
  </si>
  <si>
    <t>Xúc xích CP</t>
  </si>
  <si>
    <t>Chả lợn</t>
  </si>
  <si>
    <t xml:space="preserve">Khoai tây </t>
  </si>
  <si>
    <t>xương lợn</t>
  </si>
  <si>
    <t>Mồng tơi</t>
  </si>
  <si>
    <t>cà ra</t>
  </si>
  <si>
    <t>Trứng luộc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</si>
</sst>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horizontal="center" vertical="center"/>
    </xf>
    <xf numFmtId="44" fontId="3" fillId="0" borderId="2" xfId="0" applyNumberFormat="1" applyFont="1" applyFill="1" applyBorder="1" applyAlignment="1">
      <alignment horizontal="left" vertical="center"/>
    </xf>
    <xf numFmtId="44" fontId="3" fillId="0" borderId="2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left" vertical="center"/>
    </xf>
    <xf numFmtId="44" fontId="3" fillId="0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295275</xdr:colOff>
      <xdr:row>5</xdr:row>
      <xdr:rowOff>53948</xdr:rowOff>
    </xdr:from>
    <xdr:to>
      <xdr:col>19</xdr:col>
      <xdr:colOff>619125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D2390-98F8-ACBD-3E69-B0442DD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5" y="1263623"/>
          <a:ext cx="9410700" cy="4270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tabSelected="1" workbookViewId="0">
      <selection activeCell="A56" sqref="A56:A63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6.37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2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68" t="s">
        <v>0</v>
      </c>
      <c r="B1" s="68"/>
      <c r="C1" s="68"/>
      <c r="D1" s="68"/>
      <c r="E1" s="69" t="s">
        <v>1</v>
      </c>
      <c r="F1" s="69"/>
      <c r="G1" s="69"/>
      <c r="H1" s="69"/>
      <c r="I1" s="69"/>
      <c r="J1" s="69"/>
    </row>
    <row r="2" spans="1:10" ht="21" customHeight="1" x14ac:dyDescent="0.25">
      <c r="A2" s="31" t="s">
        <v>27</v>
      </c>
      <c r="C2" s="32"/>
      <c r="D2" s="30"/>
      <c r="E2" s="69" t="s">
        <v>32</v>
      </c>
      <c r="F2" s="69"/>
      <c r="G2" s="69"/>
      <c r="H2" s="69"/>
      <c r="I2" s="69"/>
      <c r="J2" s="69"/>
    </row>
    <row r="3" spans="1:10" ht="21" customHeight="1" x14ac:dyDescent="0.25">
      <c r="A3" s="32" t="s">
        <v>28</v>
      </c>
      <c r="C3" s="32"/>
      <c r="D3" s="30"/>
      <c r="E3" s="33"/>
      <c r="F3" s="33"/>
      <c r="G3" s="33"/>
      <c r="H3" s="48"/>
      <c r="I3" s="33"/>
      <c r="J3" s="33"/>
    </row>
    <row r="4" spans="1:10" ht="7.5" customHeight="1" x14ac:dyDescent="0.3">
      <c r="A4" s="6"/>
      <c r="B4" s="44"/>
      <c r="C4" s="6"/>
      <c r="D4" s="7"/>
      <c r="E4" s="7"/>
      <c r="F4" s="7"/>
      <c r="G4" s="7"/>
      <c r="H4" s="49"/>
      <c r="I4" s="7"/>
      <c r="J4" s="7"/>
    </row>
    <row r="5" spans="1:10" ht="24.75" customHeight="1" x14ac:dyDescent="0.25">
      <c r="A5" s="65" t="s">
        <v>30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4" customHeight="1" x14ac:dyDescent="0.25">
      <c r="A6" s="67" t="s">
        <v>42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34.5" customHeight="1" x14ac:dyDescent="0.25">
      <c r="A7" s="34" t="s">
        <v>2</v>
      </c>
      <c r="B7" s="45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55" t="s">
        <v>9</v>
      </c>
      <c r="I7" s="55"/>
      <c r="J7" s="34" t="s">
        <v>10</v>
      </c>
    </row>
    <row r="8" spans="1:10" ht="18" customHeight="1" x14ac:dyDescent="0.25">
      <c r="A8" s="56" t="s">
        <v>45</v>
      </c>
      <c r="B8" s="27">
        <v>1</v>
      </c>
      <c r="C8" s="8" t="s">
        <v>43</v>
      </c>
      <c r="D8" s="27" t="s">
        <v>24</v>
      </c>
      <c r="E8" s="27">
        <v>94</v>
      </c>
      <c r="F8" s="41">
        <v>87000</v>
      </c>
      <c r="G8" s="41">
        <f t="shared" ref="G8:G14" si="0">F8*E8/1000</f>
        <v>8178</v>
      </c>
      <c r="H8" s="42" t="s">
        <v>11</v>
      </c>
      <c r="I8" s="41">
        <v>1000</v>
      </c>
      <c r="J8" s="37"/>
    </row>
    <row r="9" spans="1:10" ht="18" customHeight="1" x14ac:dyDescent="0.25">
      <c r="A9" s="56"/>
      <c r="B9" s="53">
        <v>2</v>
      </c>
      <c r="C9" s="54" t="s">
        <v>29</v>
      </c>
      <c r="D9" s="27" t="s">
        <v>25</v>
      </c>
      <c r="E9" s="27">
        <v>40</v>
      </c>
      <c r="F9" s="41">
        <v>60000</v>
      </c>
      <c r="G9" s="41">
        <f t="shared" si="0"/>
        <v>2400</v>
      </c>
      <c r="H9" s="42" t="s">
        <v>13</v>
      </c>
      <c r="I9" s="28">
        <v>2000</v>
      </c>
      <c r="J9" s="37"/>
    </row>
    <row r="10" spans="1:10" ht="18" customHeight="1" x14ac:dyDescent="0.25">
      <c r="A10" s="56"/>
      <c r="B10" s="58">
        <v>3</v>
      </c>
      <c r="C10" s="57" t="s">
        <v>44</v>
      </c>
      <c r="D10" s="27" t="s">
        <v>62</v>
      </c>
      <c r="E10" s="27">
        <v>50</v>
      </c>
      <c r="F10" s="41">
        <v>17000</v>
      </c>
      <c r="G10" s="41">
        <f t="shared" si="0"/>
        <v>850</v>
      </c>
      <c r="H10" s="42" t="s">
        <v>12</v>
      </c>
      <c r="I10" s="41">
        <v>1482</v>
      </c>
      <c r="J10" s="27"/>
    </row>
    <row r="11" spans="1:10" ht="18" customHeight="1" x14ac:dyDescent="0.25">
      <c r="A11" s="56"/>
      <c r="B11" s="58"/>
      <c r="C11" s="57"/>
      <c r="D11" s="27" t="s">
        <v>24</v>
      </c>
      <c r="E11" s="27">
        <v>7</v>
      </c>
      <c r="F11" s="41">
        <v>87000</v>
      </c>
      <c r="G11" s="41">
        <f t="shared" si="0"/>
        <v>609</v>
      </c>
      <c r="H11" s="42" t="s">
        <v>22</v>
      </c>
      <c r="I11" s="28">
        <v>300</v>
      </c>
      <c r="J11" s="27"/>
    </row>
    <row r="12" spans="1:10" ht="18" customHeight="1" x14ac:dyDescent="0.25">
      <c r="A12" s="56"/>
      <c r="B12" s="27">
        <v>4</v>
      </c>
      <c r="C12" s="42" t="s">
        <v>18</v>
      </c>
      <c r="D12" s="27" t="s">
        <v>19</v>
      </c>
      <c r="E12" s="27">
        <v>110</v>
      </c>
      <c r="F12" s="41">
        <v>19000</v>
      </c>
      <c r="G12" s="41">
        <f t="shared" si="0"/>
        <v>2090</v>
      </c>
      <c r="H12" s="42"/>
      <c r="I12" s="27"/>
      <c r="J12" s="27"/>
    </row>
    <row r="13" spans="1:10" ht="18" customHeight="1" x14ac:dyDescent="0.25">
      <c r="A13" s="56"/>
      <c r="B13" s="27">
        <v>5</v>
      </c>
      <c r="C13" s="37"/>
      <c r="D13" s="27" t="s">
        <v>20</v>
      </c>
      <c r="E13" s="27">
        <v>2.6</v>
      </c>
      <c r="F13" s="41">
        <v>35000</v>
      </c>
      <c r="G13" s="41">
        <f t="shared" si="0"/>
        <v>91</v>
      </c>
      <c r="H13" s="42"/>
      <c r="I13" s="27"/>
      <c r="J13" s="27"/>
    </row>
    <row r="14" spans="1:10" ht="18" customHeight="1" x14ac:dyDescent="0.25">
      <c r="A14" s="56"/>
      <c r="B14" s="27">
        <v>6</v>
      </c>
      <c r="C14" s="42"/>
      <c r="D14" s="27" t="s">
        <v>21</v>
      </c>
      <c r="E14" s="27">
        <v>10</v>
      </c>
      <c r="F14" s="41">
        <v>100000</v>
      </c>
      <c r="G14" s="41">
        <f t="shared" si="0"/>
        <v>1000</v>
      </c>
      <c r="H14" s="42"/>
      <c r="I14" s="27"/>
      <c r="J14" s="27"/>
    </row>
    <row r="15" spans="1:10" ht="18" customHeight="1" x14ac:dyDescent="0.25">
      <c r="A15" s="56"/>
      <c r="B15" s="27"/>
      <c r="C15" s="38" t="s">
        <v>14</v>
      </c>
      <c r="D15" s="37"/>
      <c r="E15" s="37"/>
      <c r="F15" s="39"/>
      <c r="G15" s="40">
        <f>SUM(G8:G14)</f>
        <v>15218</v>
      </c>
      <c r="H15" s="47"/>
      <c r="I15" s="40">
        <f>SUM(I8:I12)</f>
        <v>4782</v>
      </c>
      <c r="J15" s="40">
        <f>I15+G15</f>
        <v>20000</v>
      </c>
    </row>
    <row r="16" spans="1:10" ht="30" customHeight="1" x14ac:dyDescent="0.25">
      <c r="A16" s="34" t="s">
        <v>2</v>
      </c>
      <c r="B16" s="45" t="s">
        <v>3</v>
      </c>
      <c r="C16" s="35" t="s">
        <v>4</v>
      </c>
      <c r="D16" s="35" t="s">
        <v>5</v>
      </c>
      <c r="E16" s="35" t="s">
        <v>6</v>
      </c>
      <c r="F16" s="36" t="s">
        <v>7</v>
      </c>
      <c r="G16" s="35" t="s">
        <v>8</v>
      </c>
      <c r="H16" s="55" t="s">
        <v>9</v>
      </c>
      <c r="I16" s="55"/>
      <c r="J16" s="34" t="s">
        <v>10</v>
      </c>
    </row>
    <row r="17" spans="1:10" ht="18" customHeight="1" x14ac:dyDescent="0.25">
      <c r="A17" s="83" t="s">
        <v>46</v>
      </c>
      <c r="B17" s="53">
        <v>1</v>
      </c>
      <c r="C17" s="54" t="s">
        <v>51</v>
      </c>
      <c r="D17" s="27" t="s">
        <v>63</v>
      </c>
      <c r="E17" s="27">
        <v>70</v>
      </c>
      <c r="F17" s="41">
        <v>125000</v>
      </c>
      <c r="G17" s="41">
        <f>F17*E17/1000</f>
        <v>8750</v>
      </c>
      <c r="H17" s="42" t="s">
        <v>11</v>
      </c>
      <c r="I17" s="41">
        <v>1000</v>
      </c>
      <c r="J17" s="27"/>
    </row>
    <row r="18" spans="1:10" ht="18" customHeight="1" x14ac:dyDescent="0.25">
      <c r="A18" s="84"/>
      <c r="B18" s="59">
        <v>2</v>
      </c>
      <c r="C18" s="63" t="s">
        <v>41</v>
      </c>
      <c r="D18" s="27" t="s">
        <v>31</v>
      </c>
      <c r="E18" s="27">
        <v>50</v>
      </c>
      <c r="F18" s="41">
        <v>32000</v>
      </c>
      <c r="G18" s="41">
        <f t="shared" ref="G18:G22" si="1">F18*E18/1000</f>
        <v>1600</v>
      </c>
      <c r="H18" s="42" t="s">
        <v>13</v>
      </c>
      <c r="I18" s="28">
        <v>2000</v>
      </c>
      <c r="J18" s="27"/>
    </row>
    <row r="19" spans="1:10" ht="18" customHeight="1" x14ac:dyDescent="0.25">
      <c r="A19" s="84"/>
      <c r="B19" s="60"/>
      <c r="C19" s="64"/>
      <c r="D19" s="27" t="s">
        <v>52</v>
      </c>
      <c r="E19" s="27">
        <v>10</v>
      </c>
      <c r="F19" s="41">
        <v>25000</v>
      </c>
      <c r="G19" s="41">
        <f t="shared" si="1"/>
        <v>250</v>
      </c>
      <c r="H19" s="42" t="s">
        <v>12</v>
      </c>
      <c r="I19" s="41">
        <v>1482</v>
      </c>
      <c r="J19" s="27"/>
    </row>
    <row r="20" spans="1:10" ht="18" customHeight="1" x14ac:dyDescent="0.25">
      <c r="A20" s="84"/>
      <c r="B20" s="59">
        <v>3</v>
      </c>
      <c r="C20" s="61" t="s">
        <v>53</v>
      </c>
      <c r="D20" s="27" t="s">
        <v>64</v>
      </c>
      <c r="E20" s="27">
        <v>32</v>
      </c>
      <c r="F20" s="41">
        <v>17000</v>
      </c>
      <c r="G20" s="41">
        <f t="shared" si="1"/>
        <v>544</v>
      </c>
      <c r="H20" s="42" t="s">
        <v>22</v>
      </c>
      <c r="I20" s="28">
        <v>300</v>
      </c>
      <c r="J20" s="27"/>
    </row>
    <row r="21" spans="1:10" ht="18" customHeight="1" x14ac:dyDescent="0.25">
      <c r="A21" s="84"/>
      <c r="B21" s="60"/>
      <c r="C21" s="62"/>
      <c r="D21" s="27" t="s">
        <v>40</v>
      </c>
      <c r="E21" s="27">
        <v>7</v>
      </c>
      <c r="F21" s="41">
        <v>125000</v>
      </c>
      <c r="G21" s="41">
        <f t="shared" si="1"/>
        <v>875</v>
      </c>
      <c r="J21" s="27"/>
    </row>
    <row r="22" spans="1:10" ht="18" customHeight="1" x14ac:dyDescent="0.25">
      <c r="A22" s="84"/>
      <c r="B22" s="27">
        <v>4</v>
      </c>
      <c r="C22" s="42" t="s">
        <v>18</v>
      </c>
      <c r="D22" s="27" t="s">
        <v>19</v>
      </c>
      <c r="E22" s="27">
        <v>110</v>
      </c>
      <c r="F22" s="41">
        <v>19000</v>
      </c>
      <c r="G22" s="41">
        <f t="shared" si="1"/>
        <v>2090</v>
      </c>
      <c r="H22" s="42"/>
      <c r="I22" s="41"/>
      <c r="J22" s="27"/>
    </row>
    <row r="23" spans="1:10" ht="18" customHeight="1" x14ac:dyDescent="0.25">
      <c r="A23" s="84"/>
      <c r="B23" s="27">
        <v>5</v>
      </c>
      <c r="C23" s="37"/>
      <c r="D23" s="27" t="s">
        <v>20</v>
      </c>
      <c r="E23" s="27">
        <v>3.1</v>
      </c>
      <c r="F23" s="41">
        <v>35000</v>
      </c>
      <c r="G23" s="41">
        <f t="shared" ref="G23:G24" si="2">F23*E23/1000</f>
        <v>108.5</v>
      </c>
      <c r="H23" s="42"/>
      <c r="I23" s="27"/>
      <c r="J23" s="27"/>
    </row>
    <row r="24" spans="1:10" ht="18" customHeight="1" x14ac:dyDescent="0.25">
      <c r="A24" s="84"/>
      <c r="B24" s="27">
        <v>6</v>
      </c>
      <c r="C24" s="42"/>
      <c r="D24" s="27" t="s">
        <v>21</v>
      </c>
      <c r="E24" s="27">
        <v>10</v>
      </c>
      <c r="F24" s="41">
        <v>100000</v>
      </c>
      <c r="G24" s="41">
        <f t="shared" si="2"/>
        <v>1000</v>
      </c>
      <c r="H24" s="42"/>
      <c r="I24" s="27"/>
      <c r="J24" s="27"/>
    </row>
    <row r="25" spans="1:10" ht="18" customHeight="1" x14ac:dyDescent="0.25">
      <c r="A25" s="85"/>
      <c r="B25" s="27"/>
      <c r="C25" s="38" t="s">
        <v>14</v>
      </c>
      <c r="D25" s="37"/>
      <c r="E25" s="37"/>
      <c r="F25" s="39"/>
      <c r="G25" s="43">
        <f>SUM(G17:G24)</f>
        <v>15217.5</v>
      </c>
      <c r="H25" s="47"/>
      <c r="I25" s="40">
        <f>SUM(I17:I24)</f>
        <v>4782</v>
      </c>
      <c r="J25" s="40">
        <f>I25+G25</f>
        <v>19999.5</v>
      </c>
    </row>
    <row r="26" spans="1:10" ht="39" customHeight="1" x14ac:dyDescent="0.25">
      <c r="A26" s="34" t="s">
        <v>2</v>
      </c>
      <c r="B26" s="45" t="s">
        <v>3</v>
      </c>
      <c r="C26" s="35" t="s">
        <v>4</v>
      </c>
      <c r="D26" s="35" t="s">
        <v>5</v>
      </c>
      <c r="E26" s="35" t="s">
        <v>6</v>
      </c>
      <c r="F26" s="36" t="s">
        <v>7</v>
      </c>
      <c r="G26" s="35" t="s">
        <v>8</v>
      </c>
      <c r="H26" s="55" t="s">
        <v>9</v>
      </c>
      <c r="I26" s="55"/>
      <c r="J26" s="34" t="s">
        <v>10</v>
      </c>
    </row>
    <row r="27" spans="1:10" ht="18" customHeight="1" x14ac:dyDescent="0.25">
      <c r="A27" s="56" t="s">
        <v>47</v>
      </c>
      <c r="B27" s="59">
        <v>1</v>
      </c>
      <c r="C27" s="63" t="s">
        <v>54</v>
      </c>
      <c r="D27" s="27" t="s">
        <v>65</v>
      </c>
      <c r="E27" s="27">
        <v>55</v>
      </c>
      <c r="F27" s="41">
        <v>125000</v>
      </c>
      <c r="G27" s="41">
        <f>F27*E27/1000</f>
        <v>6875</v>
      </c>
      <c r="H27" s="42" t="s">
        <v>11</v>
      </c>
      <c r="I27" s="41">
        <v>1000</v>
      </c>
      <c r="J27" s="27"/>
    </row>
    <row r="28" spans="1:10" ht="18" customHeight="1" x14ac:dyDescent="0.25">
      <c r="A28" s="56"/>
      <c r="B28" s="60"/>
      <c r="C28" s="64"/>
      <c r="D28" s="27" t="s">
        <v>66</v>
      </c>
      <c r="E28" s="27">
        <v>40</v>
      </c>
      <c r="F28" s="41">
        <v>15000</v>
      </c>
      <c r="G28" s="41">
        <f t="shared" ref="G28:G32" si="3">F28*E28/1000</f>
        <v>600</v>
      </c>
      <c r="H28" s="42" t="s">
        <v>13</v>
      </c>
      <c r="I28" s="28">
        <v>2000</v>
      </c>
      <c r="J28" s="27"/>
    </row>
    <row r="29" spans="1:10" ht="18" customHeight="1" x14ac:dyDescent="0.25">
      <c r="A29" s="56"/>
      <c r="B29" s="53">
        <v>2</v>
      </c>
      <c r="C29" s="54" t="s">
        <v>55</v>
      </c>
      <c r="D29" s="27" t="s">
        <v>67</v>
      </c>
      <c r="E29" s="27">
        <v>30</v>
      </c>
      <c r="F29" s="41">
        <v>100000</v>
      </c>
      <c r="G29" s="41">
        <f t="shared" si="3"/>
        <v>3000</v>
      </c>
      <c r="H29" s="42" t="s">
        <v>12</v>
      </c>
      <c r="I29" s="41">
        <v>1482</v>
      </c>
      <c r="J29" s="27"/>
    </row>
    <row r="30" spans="1:10" ht="18" customHeight="1" x14ac:dyDescent="0.25">
      <c r="A30" s="56"/>
      <c r="B30" s="58">
        <v>3</v>
      </c>
      <c r="C30" s="57" t="s">
        <v>37</v>
      </c>
      <c r="D30" s="27" t="s">
        <v>38</v>
      </c>
      <c r="E30" s="27">
        <v>50</v>
      </c>
      <c r="F30" s="41">
        <v>17000</v>
      </c>
      <c r="G30" s="41">
        <f t="shared" si="3"/>
        <v>850</v>
      </c>
      <c r="H30" s="42" t="s">
        <v>22</v>
      </c>
      <c r="I30" s="28">
        <v>300</v>
      </c>
      <c r="J30" s="27"/>
    </row>
    <row r="31" spans="1:10" ht="18" customHeight="1" x14ac:dyDescent="0.25">
      <c r="A31" s="56"/>
      <c r="B31" s="58"/>
      <c r="C31" s="57"/>
      <c r="D31" s="27" t="s">
        <v>40</v>
      </c>
      <c r="E31" s="27">
        <v>5.5</v>
      </c>
      <c r="F31" s="41">
        <v>125000</v>
      </c>
      <c r="G31" s="41">
        <f t="shared" si="3"/>
        <v>687.5</v>
      </c>
      <c r="H31" s="5"/>
      <c r="I31" s="5"/>
      <c r="J31" s="27"/>
    </row>
    <row r="32" spans="1:10" ht="18" customHeight="1" x14ac:dyDescent="0.25">
      <c r="A32" s="56"/>
      <c r="B32" s="27">
        <v>4</v>
      </c>
      <c r="C32" s="42" t="s">
        <v>18</v>
      </c>
      <c r="D32" s="27" t="s">
        <v>19</v>
      </c>
      <c r="E32" s="27">
        <v>110</v>
      </c>
      <c r="F32" s="41">
        <v>19000</v>
      </c>
      <c r="G32" s="41">
        <f t="shared" si="3"/>
        <v>2090</v>
      </c>
      <c r="H32" s="42"/>
      <c r="I32" s="8"/>
      <c r="J32" s="27"/>
    </row>
    <row r="33" spans="1:10" ht="18" customHeight="1" x14ac:dyDescent="0.25">
      <c r="A33" s="56"/>
      <c r="B33" s="27">
        <v>5</v>
      </c>
      <c r="C33" s="42"/>
      <c r="D33" s="27" t="s">
        <v>20</v>
      </c>
      <c r="E33" s="27">
        <v>3.3</v>
      </c>
      <c r="F33" s="41">
        <v>35000</v>
      </c>
      <c r="G33" s="41">
        <f t="shared" ref="G33:G34" si="4">F33*E33/1000</f>
        <v>115.5</v>
      </c>
      <c r="H33" s="42"/>
      <c r="I33" s="41"/>
      <c r="J33" s="27"/>
    </row>
    <row r="34" spans="1:10" ht="18" customHeight="1" x14ac:dyDescent="0.25">
      <c r="A34" s="56"/>
      <c r="B34" s="27">
        <v>6</v>
      </c>
      <c r="C34" s="42"/>
      <c r="D34" s="27" t="s">
        <v>21</v>
      </c>
      <c r="E34" s="27">
        <v>10</v>
      </c>
      <c r="F34" s="41">
        <v>100000</v>
      </c>
      <c r="G34" s="41">
        <f t="shared" si="4"/>
        <v>1000</v>
      </c>
      <c r="H34" s="42"/>
      <c r="I34" s="41"/>
      <c r="J34" s="27"/>
    </row>
    <row r="35" spans="1:10" ht="18" customHeight="1" x14ac:dyDescent="0.25">
      <c r="A35" s="56"/>
      <c r="B35" s="27"/>
      <c r="C35" s="38" t="s">
        <v>14</v>
      </c>
      <c r="D35" s="37"/>
      <c r="E35" s="37"/>
      <c r="F35" s="39"/>
      <c r="G35" s="40">
        <f>SUM(G27:G34)</f>
        <v>15218</v>
      </c>
      <c r="H35" s="47"/>
      <c r="I35" s="40">
        <f>SUM(I27:I33)</f>
        <v>4782</v>
      </c>
      <c r="J35" s="40">
        <f>I35+G35</f>
        <v>20000</v>
      </c>
    </row>
    <row r="36" spans="1:10" ht="36.75" customHeight="1" x14ac:dyDescent="0.25">
      <c r="A36" s="34" t="s">
        <v>2</v>
      </c>
      <c r="B36" s="45" t="s">
        <v>3</v>
      </c>
      <c r="C36" s="35" t="s">
        <v>4</v>
      </c>
      <c r="D36" s="35" t="s">
        <v>5</v>
      </c>
      <c r="E36" s="35" t="s">
        <v>6</v>
      </c>
      <c r="F36" s="36" t="s">
        <v>7</v>
      </c>
      <c r="G36" s="35" t="s">
        <v>8</v>
      </c>
      <c r="H36" s="55" t="s">
        <v>9</v>
      </c>
      <c r="I36" s="55"/>
      <c r="J36" s="34" t="s">
        <v>10</v>
      </c>
    </row>
    <row r="37" spans="1:10" s="78" customFormat="1" ht="18" customHeight="1" x14ac:dyDescent="0.25">
      <c r="A37" s="87" t="s">
        <v>48</v>
      </c>
      <c r="B37" s="79">
        <v>1</v>
      </c>
      <c r="C37" s="86" t="s">
        <v>56</v>
      </c>
      <c r="D37" s="79" t="s">
        <v>68</v>
      </c>
      <c r="E37" s="79">
        <v>56</v>
      </c>
      <c r="F37" s="93">
        <v>155000</v>
      </c>
      <c r="G37" s="41">
        <f t="shared" ref="G37:G41" si="5">F37*E37/1000</f>
        <v>8680</v>
      </c>
      <c r="H37" s="42" t="s">
        <v>11</v>
      </c>
      <c r="I37" s="41">
        <v>1000</v>
      </c>
      <c r="J37" s="86"/>
    </row>
    <row r="38" spans="1:10" s="78" customFormat="1" ht="18" customHeight="1" x14ac:dyDescent="0.25">
      <c r="A38" s="87"/>
      <c r="B38" s="89">
        <v>2</v>
      </c>
      <c r="C38" s="91" t="s">
        <v>36</v>
      </c>
      <c r="D38" s="79" t="s">
        <v>69</v>
      </c>
      <c r="E38" s="79">
        <v>50</v>
      </c>
      <c r="F38" s="93">
        <v>17000</v>
      </c>
      <c r="G38" s="41">
        <f t="shared" si="5"/>
        <v>850</v>
      </c>
      <c r="H38" s="42" t="s">
        <v>13</v>
      </c>
      <c r="I38" s="28">
        <v>2000</v>
      </c>
      <c r="J38" s="86"/>
    </row>
    <row r="39" spans="1:10" s="78" customFormat="1" ht="18" customHeight="1" x14ac:dyDescent="0.25">
      <c r="A39" s="87"/>
      <c r="B39" s="90"/>
      <c r="C39" s="92"/>
      <c r="D39" s="79" t="s">
        <v>40</v>
      </c>
      <c r="E39" s="79">
        <v>7</v>
      </c>
      <c r="F39" s="93">
        <v>125000</v>
      </c>
      <c r="G39" s="41">
        <f t="shared" si="5"/>
        <v>875</v>
      </c>
      <c r="H39" s="42" t="s">
        <v>12</v>
      </c>
      <c r="I39" s="41">
        <v>1482</v>
      </c>
      <c r="J39" s="86"/>
    </row>
    <row r="40" spans="1:10" s="78" customFormat="1" ht="18" customHeight="1" x14ac:dyDescent="0.25">
      <c r="A40" s="87"/>
      <c r="B40" s="89">
        <v>3</v>
      </c>
      <c r="C40" s="91" t="s">
        <v>57</v>
      </c>
      <c r="D40" s="79" t="s">
        <v>39</v>
      </c>
      <c r="E40" s="79">
        <v>45</v>
      </c>
      <c r="F40" s="93">
        <v>17000</v>
      </c>
      <c r="G40" s="41">
        <f t="shared" si="5"/>
        <v>765</v>
      </c>
      <c r="H40" s="42" t="s">
        <v>22</v>
      </c>
      <c r="I40" s="28">
        <v>300</v>
      </c>
      <c r="J40" s="86"/>
    </row>
    <row r="41" spans="1:10" s="78" customFormat="1" ht="18" customHeight="1" x14ac:dyDescent="0.25">
      <c r="A41" s="87"/>
      <c r="B41" s="90"/>
      <c r="C41" s="92"/>
      <c r="D41" s="79" t="s">
        <v>70</v>
      </c>
      <c r="E41" s="79">
        <v>10</v>
      </c>
      <c r="F41" s="93">
        <v>85000</v>
      </c>
      <c r="G41" s="41">
        <f t="shared" si="5"/>
        <v>850</v>
      </c>
      <c r="H41" s="86"/>
      <c r="I41" s="86"/>
      <c r="J41" s="86"/>
    </row>
    <row r="42" spans="1:10" s="78" customFormat="1" ht="18" customHeight="1" x14ac:dyDescent="0.25">
      <c r="A42" s="87"/>
      <c r="B42" s="79">
        <v>4</v>
      </c>
      <c r="C42" s="86" t="s">
        <v>18</v>
      </c>
      <c r="D42" s="27" t="s">
        <v>19</v>
      </c>
      <c r="E42" s="27">
        <v>110</v>
      </c>
      <c r="F42" s="41">
        <v>19000</v>
      </c>
      <c r="G42" s="41">
        <f t="shared" ref="G42:G44" si="6">F42*E42/1000</f>
        <v>2090</v>
      </c>
      <c r="H42" s="86"/>
      <c r="I42" s="86"/>
      <c r="J42" s="86"/>
    </row>
    <row r="43" spans="1:10" s="78" customFormat="1" ht="18" customHeight="1" x14ac:dyDescent="0.25">
      <c r="A43" s="87"/>
      <c r="B43" s="79">
        <v>5</v>
      </c>
      <c r="C43" s="86"/>
      <c r="D43" s="27" t="s">
        <v>20</v>
      </c>
      <c r="E43" s="27">
        <v>3.09</v>
      </c>
      <c r="F43" s="41">
        <v>35000</v>
      </c>
      <c r="G43" s="41">
        <f t="shared" si="6"/>
        <v>108.15</v>
      </c>
      <c r="H43" s="86"/>
      <c r="I43" s="86"/>
      <c r="J43" s="86"/>
    </row>
    <row r="44" spans="1:10" s="78" customFormat="1" ht="18" customHeight="1" x14ac:dyDescent="0.25">
      <c r="A44" s="87"/>
      <c r="B44" s="79">
        <v>6</v>
      </c>
      <c r="C44" s="86"/>
      <c r="D44" s="27" t="s">
        <v>21</v>
      </c>
      <c r="E44" s="27">
        <v>10</v>
      </c>
      <c r="F44" s="41">
        <v>100000</v>
      </c>
      <c r="G44" s="41">
        <f t="shared" si="6"/>
        <v>1000</v>
      </c>
      <c r="H44" s="86"/>
      <c r="I44" s="86"/>
      <c r="J44" s="86"/>
    </row>
    <row r="45" spans="1:10" ht="18" customHeight="1" x14ac:dyDescent="0.25">
      <c r="A45" s="29"/>
      <c r="B45" s="27"/>
      <c r="C45" s="38" t="s">
        <v>14</v>
      </c>
      <c r="D45" s="27"/>
      <c r="E45" s="27"/>
      <c r="F45" s="41"/>
      <c r="G45" s="43">
        <f>SUM(G37:G44)</f>
        <v>15218.15</v>
      </c>
      <c r="H45" s="47"/>
      <c r="I45" s="40">
        <f>SUM(I37:I44)</f>
        <v>4782</v>
      </c>
      <c r="J45" s="40">
        <f>I45+G45</f>
        <v>20000.150000000001</v>
      </c>
    </row>
    <row r="46" spans="1:10" ht="32.25" customHeight="1" x14ac:dyDescent="0.25">
      <c r="A46" s="34" t="s">
        <v>2</v>
      </c>
      <c r="B46" s="45" t="s">
        <v>3</v>
      </c>
      <c r="C46" s="35" t="s">
        <v>4</v>
      </c>
      <c r="D46" s="35" t="s">
        <v>5</v>
      </c>
      <c r="E46" s="35" t="s">
        <v>6</v>
      </c>
      <c r="F46" s="36" t="s">
        <v>7</v>
      </c>
      <c r="G46" s="35" t="s">
        <v>8</v>
      </c>
      <c r="H46" s="55" t="s">
        <v>9</v>
      </c>
      <c r="I46" s="55"/>
      <c r="J46" s="34" t="s">
        <v>10</v>
      </c>
    </row>
    <row r="47" spans="1:10" s="78" customFormat="1" ht="24" customHeight="1" x14ac:dyDescent="0.25">
      <c r="A47" s="87" t="s">
        <v>49</v>
      </c>
      <c r="B47" s="79">
        <v>1</v>
      </c>
      <c r="C47" s="96" t="s">
        <v>23</v>
      </c>
      <c r="D47" s="97" t="s">
        <v>65</v>
      </c>
      <c r="E47" s="79">
        <v>67</v>
      </c>
      <c r="F47" s="93">
        <v>125000</v>
      </c>
      <c r="G47" s="41">
        <f t="shared" ref="G47:G50" si="7">F47*E47/1000</f>
        <v>8375</v>
      </c>
      <c r="H47" s="42" t="s">
        <v>11</v>
      </c>
      <c r="I47" s="41">
        <v>1000</v>
      </c>
      <c r="J47" s="95"/>
    </row>
    <row r="48" spans="1:10" s="78" customFormat="1" ht="21" customHeight="1" x14ac:dyDescent="0.25">
      <c r="A48" s="87"/>
      <c r="B48" s="79">
        <v>2</v>
      </c>
      <c r="C48" s="96" t="s">
        <v>73</v>
      </c>
      <c r="D48" s="97" t="s">
        <v>25</v>
      </c>
      <c r="E48" s="79">
        <v>35</v>
      </c>
      <c r="F48" s="93">
        <v>63000</v>
      </c>
      <c r="G48" s="41">
        <f t="shared" si="7"/>
        <v>2205</v>
      </c>
      <c r="H48" s="42" t="s">
        <v>13</v>
      </c>
      <c r="I48" s="28">
        <v>2000</v>
      </c>
      <c r="J48" s="95"/>
    </row>
    <row r="49" spans="1:10" s="78" customFormat="1" ht="18" customHeight="1" x14ac:dyDescent="0.25">
      <c r="A49" s="87"/>
      <c r="B49" s="88">
        <v>3</v>
      </c>
      <c r="C49" s="98" t="s">
        <v>58</v>
      </c>
      <c r="D49" s="97" t="s">
        <v>71</v>
      </c>
      <c r="E49" s="79">
        <v>30</v>
      </c>
      <c r="F49" s="93">
        <v>17000</v>
      </c>
      <c r="G49" s="41">
        <f t="shared" si="7"/>
        <v>510</v>
      </c>
      <c r="H49" s="42" t="s">
        <v>12</v>
      </c>
      <c r="I49" s="41">
        <v>1482</v>
      </c>
      <c r="J49" s="95"/>
    </row>
    <row r="50" spans="1:10" s="78" customFormat="1" ht="18" customHeight="1" x14ac:dyDescent="0.25">
      <c r="A50" s="87"/>
      <c r="B50" s="88"/>
      <c r="C50" s="99"/>
      <c r="D50" s="97" t="s">
        <v>72</v>
      </c>
      <c r="E50" s="79">
        <v>6</v>
      </c>
      <c r="F50" s="93">
        <v>155000</v>
      </c>
      <c r="G50" s="41">
        <f t="shared" si="7"/>
        <v>930</v>
      </c>
      <c r="H50" s="42" t="s">
        <v>22</v>
      </c>
      <c r="I50" s="28">
        <v>300</v>
      </c>
      <c r="J50" s="95"/>
    </row>
    <row r="51" spans="1:10" s="78" customFormat="1" ht="18" customHeight="1" x14ac:dyDescent="0.25">
      <c r="A51" s="87"/>
      <c r="B51" s="79">
        <v>4</v>
      </c>
      <c r="C51" s="96" t="s">
        <v>18</v>
      </c>
      <c r="D51" s="27" t="s">
        <v>19</v>
      </c>
      <c r="E51" s="27">
        <v>110</v>
      </c>
      <c r="F51" s="41">
        <v>19000</v>
      </c>
      <c r="G51" s="41">
        <f t="shared" ref="G51:G53" si="8">F51*E51/1000</f>
        <v>2090</v>
      </c>
      <c r="H51" s="95"/>
      <c r="I51" s="95"/>
      <c r="J51" s="95"/>
    </row>
    <row r="52" spans="1:10" s="78" customFormat="1" ht="18" customHeight="1" x14ac:dyDescent="0.25">
      <c r="A52" s="87"/>
      <c r="B52" s="79">
        <v>5</v>
      </c>
      <c r="C52" s="96"/>
      <c r="D52" s="27" t="s">
        <v>20</v>
      </c>
      <c r="E52" s="27">
        <v>3.08</v>
      </c>
      <c r="F52" s="41">
        <v>35000</v>
      </c>
      <c r="G52" s="41">
        <f t="shared" si="8"/>
        <v>107.8</v>
      </c>
      <c r="H52" s="95"/>
      <c r="I52" s="95"/>
      <c r="J52" s="95"/>
    </row>
    <row r="53" spans="1:10" s="78" customFormat="1" ht="18" customHeight="1" x14ac:dyDescent="0.25">
      <c r="A53" s="87"/>
      <c r="B53" s="79">
        <v>6</v>
      </c>
      <c r="C53" s="96"/>
      <c r="D53" s="27" t="s">
        <v>21</v>
      </c>
      <c r="E53" s="27">
        <v>10</v>
      </c>
      <c r="F53" s="41">
        <v>100000</v>
      </c>
      <c r="G53" s="41">
        <f t="shared" si="8"/>
        <v>1000</v>
      </c>
      <c r="H53" s="95"/>
      <c r="I53" s="95"/>
      <c r="J53" s="95"/>
    </row>
    <row r="54" spans="1:10" ht="18" customHeight="1" x14ac:dyDescent="0.25">
      <c r="A54" s="8"/>
      <c r="B54" s="79"/>
      <c r="C54" s="38" t="s">
        <v>14</v>
      </c>
      <c r="D54" s="27"/>
      <c r="E54" s="27"/>
      <c r="F54" s="41"/>
      <c r="G54" s="43">
        <f>SUM(G47:G53)</f>
        <v>15217.8</v>
      </c>
      <c r="H54" s="47"/>
      <c r="I54" s="40">
        <f>SUM(I47:I51)</f>
        <v>4782</v>
      </c>
      <c r="J54" s="40">
        <f>I54+G54</f>
        <v>19999.8</v>
      </c>
    </row>
    <row r="55" spans="1:10" s="78" customFormat="1" ht="33.75" customHeight="1" x14ac:dyDescent="0.25">
      <c r="A55" s="34" t="s">
        <v>2</v>
      </c>
      <c r="B55" s="45" t="s">
        <v>3</v>
      </c>
      <c r="C55" s="35" t="s">
        <v>4</v>
      </c>
      <c r="D55" s="35" t="s">
        <v>5</v>
      </c>
      <c r="E55" s="35" t="s">
        <v>6</v>
      </c>
      <c r="F55" s="36" t="s">
        <v>7</v>
      </c>
      <c r="G55" s="35" t="s">
        <v>8</v>
      </c>
      <c r="H55" s="55" t="s">
        <v>9</v>
      </c>
      <c r="I55" s="55"/>
      <c r="J55" s="34" t="s">
        <v>10</v>
      </c>
    </row>
    <row r="56" spans="1:10" s="78" customFormat="1" ht="18" customHeight="1" x14ac:dyDescent="0.25">
      <c r="A56" s="56" t="s">
        <v>50</v>
      </c>
      <c r="B56" s="79">
        <v>1</v>
      </c>
      <c r="C56" s="80" t="s">
        <v>59</v>
      </c>
      <c r="D56" s="97" t="s">
        <v>24</v>
      </c>
      <c r="E56" s="79">
        <v>100</v>
      </c>
      <c r="F56" s="81">
        <v>87000</v>
      </c>
      <c r="G56" s="41">
        <f t="shared" ref="G56:G63" si="9">F56*E56/1000</f>
        <v>8700</v>
      </c>
      <c r="H56" s="42" t="s">
        <v>11</v>
      </c>
      <c r="I56" s="41">
        <v>1000</v>
      </c>
      <c r="J56" s="82"/>
    </row>
    <row r="57" spans="1:10" s="78" customFormat="1" ht="18" customHeight="1" x14ac:dyDescent="0.25">
      <c r="A57" s="56"/>
      <c r="B57" s="89">
        <v>2</v>
      </c>
      <c r="C57" s="91" t="s">
        <v>60</v>
      </c>
      <c r="D57" s="97" t="s">
        <v>39</v>
      </c>
      <c r="E57" s="79">
        <v>50</v>
      </c>
      <c r="F57" s="81">
        <v>17000</v>
      </c>
      <c r="G57" s="41">
        <f t="shared" si="9"/>
        <v>850</v>
      </c>
      <c r="H57" s="42" t="s">
        <v>13</v>
      </c>
      <c r="I57" s="28">
        <v>2000</v>
      </c>
      <c r="J57" s="82"/>
    </row>
    <row r="58" spans="1:10" s="78" customFormat="1" ht="18" customHeight="1" x14ac:dyDescent="0.25">
      <c r="A58" s="56"/>
      <c r="B58" s="90"/>
      <c r="C58" s="92"/>
      <c r="D58" s="97" t="s">
        <v>40</v>
      </c>
      <c r="E58" s="79">
        <v>10</v>
      </c>
      <c r="F58" s="81">
        <v>125000</v>
      </c>
      <c r="G58" s="41">
        <f t="shared" si="9"/>
        <v>1250</v>
      </c>
      <c r="H58" s="42" t="s">
        <v>12</v>
      </c>
      <c r="I58" s="41">
        <v>1482</v>
      </c>
      <c r="J58" s="82"/>
    </row>
    <row r="59" spans="1:10" s="78" customFormat="1" ht="18" customHeight="1" x14ac:dyDescent="0.25">
      <c r="A59" s="56"/>
      <c r="B59" s="89">
        <v>3</v>
      </c>
      <c r="C59" s="91" t="s">
        <v>61</v>
      </c>
      <c r="D59" s="97" t="s">
        <v>69</v>
      </c>
      <c r="E59" s="79">
        <v>40</v>
      </c>
      <c r="F59" s="81">
        <v>17000</v>
      </c>
      <c r="G59" s="41">
        <f t="shared" si="9"/>
        <v>680</v>
      </c>
      <c r="H59" s="42" t="s">
        <v>22</v>
      </c>
      <c r="I59" s="28">
        <v>300</v>
      </c>
      <c r="J59" s="82"/>
    </row>
    <row r="60" spans="1:10" s="78" customFormat="1" ht="18" customHeight="1" x14ac:dyDescent="0.25">
      <c r="A60" s="56"/>
      <c r="B60" s="90"/>
      <c r="C60" s="92"/>
      <c r="D60" s="27" t="s">
        <v>24</v>
      </c>
      <c r="E60" s="27">
        <v>6</v>
      </c>
      <c r="F60" s="81">
        <v>87000</v>
      </c>
      <c r="G60" s="41">
        <f t="shared" si="9"/>
        <v>522</v>
      </c>
      <c r="H60" s="80"/>
      <c r="I60" s="82"/>
      <c r="J60" s="82"/>
    </row>
    <row r="61" spans="1:10" s="78" customFormat="1" ht="18" customHeight="1" x14ac:dyDescent="0.25">
      <c r="A61" s="56"/>
      <c r="B61" s="94"/>
      <c r="C61" s="80" t="s">
        <v>18</v>
      </c>
      <c r="D61" s="27" t="s">
        <v>19</v>
      </c>
      <c r="E61" s="27">
        <v>110</v>
      </c>
      <c r="F61" s="81">
        <v>19000</v>
      </c>
      <c r="G61" s="41">
        <f t="shared" si="9"/>
        <v>2090</v>
      </c>
      <c r="H61" s="80"/>
      <c r="I61" s="82"/>
      <c r="J61" s="82"/>
    </row>
    <row r="62" spans="1:10" s="78" customFormat="1" ht="18" customHeight="1" x14ac:dyDescent="0.25">
      <c r="A62" s="56"/>
      <c r="B62" s="79">
        <v>4</v>
      </c>
      <c r="D62" s="27" t="s">
        <v>20</v>
      </c>
      <c r="E62" s="27">
        <v>3.6</v>
      </c>
      <c r="F62" s="81">
        <v>35000</v>
      </c>
      <c r="G62" s="41">
        <f t="shared" si="9"/>
        <v>126</v>
      </c>
      <c r="H62" s="80"/>
      <c r="I62" s="82"/>
      <c r="J62" s="82"/>
    </row>
    <row r="63" spans="1:10" s="78" customFormat="1" ht="18" customHeight="1" x14ac:dyDescent="0.25">
      <c r="A63" s="56"/>
      <c r="B63" s="79">
        <v>5</v>
      </c>
      <c r="C63" s="80"/>
      <c r="D63" s="27" t="s">
        <v>21</v>
      </c>
      <c r="E63" s="27">
        <v>10</v>
      </c>
      <c r="F63" s="81">
        <v>100000</v>
      </c>
      <c r="G63" s="41">
        <f t="shared" si="9"/>
        <v>1000</v>
      </c>
      <c r="H63" s="80"/>
      <c r="I63" s="82"/>
      <c r="J63" s="82"/>
    </row>
    <row r="64" spans="1:10" s="78" customFormat="1" ht="18" customHeight="1" x14ac:dyDescent="0.25">
      <c r="A64" s="8"/>
      <c r="B64" s="27"/>
      <c r="C64" s="38" t="s">
        <v>14</v>
      </c>
      <c r="D64" s="27"/>
      <c r="E64" s="27"/>
      <c r="F64" s="41"/>
      <c r="G64" s="43">
        <f>SUM(G56:G63)</f>
        <v>15218</v>
      </c>
      <c r="H64" s="47"/>
      <c r="I64" s="40">
        <f>SUM(I56:I60)</f>
        <v>4782</v>
      </c>
      <c r="J64" s="40">
        <f>I64+G64</f>
        <v>20000</v>
      </c>
    </row>
    <row r="65" spans="1:10" s="78" customFormat="1" ht="18" customHeight="1" x14ac:dyDescent="0.25">
      <c r="A65" s="72"/>
      <c r="B65" s="73"/>
      <c r="C65" s="74"/>
      <c r="D65" s="73"/>
      <c r="E65" s="73"/>
      <c r="F65" s="75"/>
      <c r="G65" s="76"/>
      <c r="H65" s="74"/>
      <c r="I65" s="77"/>
      <c r="J65" s="77"/>
    </row>
    <row r="66" spans="1:10" s="78" customFormat="1" ht="18" customHeight="1" x14ac:dyDescent="0.25">
      <c r="A66" s="72"/>
      <c r="B66" s="73"/>
      <c r="C66" s="74"/>
      <c r="D66" s="73"/>
      <c r="E66" s="73"/>
      <c r="F66" s="75"/>
      <c r="G66" s="76"/>
      <c r="H66" s="74"/>
      <c r="I66" s="77"/>
      <c r="J66" s="77"/>
    </row>
    <row r="67" spans="1:10" ht="18.75" x14ac:dyDescent="0.25">
      <c r="A67" s="9"/>
      <c r="B67" s="10"/>
      <c r="C67" s="22"/>
      <c r="D67" s="23"/>
      <c r="E67" s="11"/>
      <c r="F67" s="24"/>
      <c r="G67" s="25"/>
      <c r="H67" s="22"/>
      <c r="I67" s="26"/>
      <c r="J67" s="26"/>
    </row>
    <row r="68" spans="1:10" ht="18.75" x14ac:dyDescent="0.25">
      <c r="A68" s="9"/>
      <c r="B68" s="10"/>
      <c r="C68" s="70" t="s">
        <v>34</v>
      </c>
      <c r="D68" s="70"/>
      <c r="E68" s="10"/>
      <c r="F68" s="15"/>
      <c r="G68" s="10"/>
      <c r="H68" s="70" t="s">
        <v>33</v>
      </c>
      <c r="I68" s="70"/>
      <c r="J68" s="70"/>
    </row>
    <row r="69" spans="1:10" ht="18.75" x14ac:dyDescent="0.25">
      <c r="A69" s="16"/>
      <c r="B69" s="46"/>
      <c r="C69" s="71" t="s">
        <v>35</v>
      </c>
      <c r="D69" s="71"/>
      <c r="E69" s="10"/>
      <c r="F69" s="15"/>
      <c r="G69" s="10"/>
      <c r="H69" s="50"/>
      <c r="I69" s="10"/>
      <c r="J69" s="10"/>
    </row>
    <row r="70" spans="1:10" ht="18.75" x14ac:dyDescent="0.25">
      <c r="A70" s="16"/>
      <c r="B70" s="46"/>
      <c r="C70" s="1"/>
      <c r="D70" s="1"/>
      <c r="E70" s="10"/>
      <c r="F70" s="15"/>
      <c r="G70" s="10"/>
      <c r="H70" s="50"/>
      <c r="I70" s="10"/>
      <c r="J70" s="10"/>
    </row>
    <row r="71" spans="1:10" ht="18.75" x14ac:dyDescent="0.25">
      <c r="A71" s="12"/>
      <c r="B71" s="11"/>
      <c r="C71" s="5"/>
      <c r="D71" s="5"/>
      <c r="E71" s="11"/>
      <c r="F71" s="20"/>
      <c r="G71" s="20"/>
      <c r="H71" s="51"/>
      <c r="I71" s="11"/>
      <c r="J71" s="11"/>
    </row>
    <row r="72" spans="1:10" x14ac:dyDescent="0.25">
      <c r="D72" s="1"/>
      <c r="E72" s="1"/>
      <c r="F72" s="21"/>
      <c r="G72" s="21"/>
      <c r="H72" s="2"/>
      <c r="I72" s="1"/>
      <c r="J72" s="1"/>
    </row>
    <row r="73" spans="1:10" ht="24.75" customHeight="1" x14ac:dyDescent="0.25">
      <c r="C73" s="69"/>
      <c r="D73" s="69"/>
      <c r="H73" s="70" t="s">
        <v>26</v>
      </c>
      <c r="I73" s="70"/>
      <c r="J73" s="70"/>
    </row>
    <row r="77" spans="1:10" ht="18.75" x14ac:dyDescent="0.25">
      <c r="C77" s="13" t="s">
        <v>15</v>
      </c>
      <c r="D77" s="14">
        <v>100000</v>
      </c>
    </row>
    <row r="78" spans="1:10" ht="18.75" x14ac:dyDescent="0.25">
      <c r="C78" s="13" t="s">
        <v>16</v>
      </c>
      <c r="D78" s="17">
        <v>5</v>
      </c>
    </row>
    <row r="79" spans="1:10" ht="18.75" x14ac:dyDescent="0.25">
      <c r="C79" s="18" t="s">
        <v>17</v>
      </c>
      <c r="D79" s="19">
        <f>D77/D78</f>
        <v>20000</v>
      </c>
    </row>
  </sheetData>
  <mergeCells count="42">
    <mergeCell ref="B59:B60"/>
    <mergeCell ref="A56:A63"/>
    <mergeCell ref="C20:C21"/>
    <mergeCell ref="C18:C19"/>
    <mergeCell ref="B18:B19"/>
    <mergeCell ref="C27:C28"/>
    <mergeCell ref="B27:B28"/>
    <mergeCell ref="C38:C39"/>
    <mergeCell ref="B38:B39"/>
    <mergeCell ref="B40:B41"/>
    <mergeCell ref="C40:C41"/>
    <mergeCell ref="B49:B50"/>
    <mergeCell ref="C49:C50"/>
    <mergeCell ref="C57:C58"/>
    <mergeCell ref="B57:B58"/>
    <mergeCell ref="H68:J68"/>
    <mergeCell ref="H73:J73"/>
    <mergeCell ref="C68:D68"/>
    <mergeCell ref="H36:I36"/>
    <mergeCell ref="C30:C31"/>
    <mergeCell ref="H46:I46"/>
    <mergeCell ref="C69:D69"/>
    <mergeCell ref="C73:D73"/>
    <mergeCell ref="H55:I55"/>
    <mergeCell ref="C59:C60"/>
    <mergeCell ref="A5:J5"/>
    <mergeCell ref="A6:J6"/>
    <mergeCell ref="H7:I7"/>
    <mergeCell ref="A1:D1"/>
    <mergeCell ref="E1:J1"/>
    <mergeCell ref="E2:J2"/>
    <mergeCell ref="A47:A53"/>
    <mergeCell ref="B30:B31"/>
    <mergeCell ref="A37:A44"/>
    <mergeCell ref="A27:A35"/>
    <mergeCell ref="H16:I16"/>
    <mergeCell ref="H26:I26"/>
    <mergeCell ref="A8:A15"/>
    <mergeCell ref="C10:C11"/>
    <mergeCell ref="A17:A25"/>
    <mergeCell ref="B20:B21"/>
    <mergeCell ref="B10:B11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2026-01-03T12:44:21Z</dcterms:modified>
</cp:coreProperties>
</file>