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n Anh\NĂM HỌC 2021 - 2022\HỒ SƠ THI\CUỐI HK2\THỐNG KÊ KẾT QUẢ\THONG KE TONG HOP CAC MON\PHẨM CHẤT - NĂNG LỰC\PHẨM CHẤT\"/>
    </mc:Choice>
  </mc:AlternateContent>
  <bookViews>
    <workbookView xWindow="-120" yWindow="-120" windowWidth="20730" windowHeight="11160" activeTab="8"/>
  </bookViews>
  <sheets>
    <sheet name="K1" sheetId="35" r:id="rId1"/>
    <sheet name="K2" sheetId="37" r:id="rId2"/>
    <sheet name="K3" sheetId="32" r:id="rId3"/>
    <sheet name="K4" sheetId="33" r:id="rId4"/>
    <sheet name="K5" sheetId="34" r:id="rId5"/>
    <sheet name="TOÀN TRƯỜNG K1,2" sheetId="39" r:id="rId6"/>
    <sheet name="TOÀN TRƯỜNG K3,4,5" sheetId="40" r:id="rId7"/>
    <sheet name=" " sheetId="42" r:id="rId8"/>
    <sheet name="BIỂU 2 K3,4,5" sheetId="41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5" l="1"/>
  <c r="AH7" i="35" l="1"/>
  <c r="AH8" i="35"/>
  <c r="AH9" i="35"/>
  <c r="AH6" i="35"/>
  <c r="D10" i="40" l="1"/>
  <c r="AA10" i="40"/>
  <c r="Y10" i="40"/>
  <c r="W10" i="40"/>
  <c r="U10" i="40"/>
  <c r="S10" i="40"/>
  <c r="Q10" i="40"/>
  <c r="O10" i="40"/>
  <c r="M10" i="40"/>
  <c r="K10" i="40"/>
  <c r="I10" i="40"/>
  <c r="G10" i="40"/>
  <c r="E10" i="40"/>
  <c r="AB9" i="40"/>
  <c r="V9" i="40"/>
  <c r="T9" i="40"/>
  <c r="P9" i="40"/>
  <c r="J9" i="40"/>
  <c r="H9" i="40"/>
  <c r="AB8" i="40"/>
  <c r="X8" i="40"/>
  <c r="V8" i="40"/>
  <c r="T8" i="40"/>
  <c r="R8" i="40"/>
  <c r="P8" i="40"/>
  <c r="N8" i="40"/>
  <c r="L8" i="40"/>
  <c r="J8" i="40"/>
  <c r="H8" i="40"/>
  <c r="F8" i="40"/>
  <c r="AB7" i="40"/>
  <c r="Z7" i="40"/>
  <c r="X7" i="40"/>
  <c r="V7" i="40"/>
  <c r="T7" i="40"/>
  <c r="R7" i="40"/>
  <c r="P7" i="40"/>
  <c r="N7" i="40"/>
  <c r="L7" i="40"/>
  <c r="F7" i="40"/>
  <c r="D8" i="39"/>
  <c r="AG8" i="39"/>
  <c r="AE8" i="39"/>
  <c r="AC8" i="39"/>
  <c r="AA8" i="39"/>
  <c r="Y8" i="39"/>
  <c r="W8" i="39"/>
  <c r="U8" i="39"/>
  <c r="S8" i="39"/>
  <c r="Q8" i="39"/>
  <c r="O8" i="39"/>
  <c r="M8" i="39"/>
  <c r="K8" i="39"/>
  <c r="I8" i="39"/>
  <c r="G8" i="39"/>
  <c r="E8" i="39"/>
  <c r="AF7" i="39"/>
  <c r="AD7" i="39"/>
  <c r="X7" i="39"/>
  <c r="T7" i="39"/>
  <c r="R7" i="39"/>
  <c r="L7" i="39"/>
  <c r="F7" i="39"/>
  <c r="AA11" i="34"/>
  <c r="Y11" i="34"/>
  <c r="W11" i="34"/>
  <c r="U11" i="34"/>
  <c r="S11" i="34"/>
  <c r="Q11" i="34"/>
  <c r="O11" i="34"/>
  <c r="M11" i="34"/>
  <c r="K11" i="34"/>
  <c r="I11" i="34"/>
  <c r="G11" i="34"/>
  <c r="E11" i="34"/>
  <c r="D11" i="34"/>
  <c r="AB10" i="34"/>
  <c r="Z10" i="34"/>
  <c r="X10" i="34"/>
  <c r="V10" i="34"/>
  <c r="T10" i="34"/>
  <c r="R10" i="34"/>
  <c r="P10" i="34"/>
  <c r="N10" i="34"/>
  <c r="L10" i="34"/>
  <c r="J10" i="34"/>
  <c r="H10" i="34"/>
  <c r="F10" i="34"/>
  <c r="AB9" i="34"/>
  <c r="Z9" i="34"/>
  <c r="X9" i="34"/>
  <c r="V9" i="34"/>
  <c r="T9" i="34"/>
  <c r="R9" i="34"/>
  <c r="P9" i="34"/>
  <c r="N9" i="34"/>
  <c r="L9" i="34"/>
  <c r="J9" i="34"/>
  <c r="H9" i="34"/>
  <c r="F9" i="34"/>
  <c r="AB8" i="34"/>
  <c r="Z8" i="34"/>
  <c r="X8" i="34"/>
  <c r="V8" i="34"/>
  <c r="T8" i="34"/>
  <c r="R8" i="34"/>
  <c r="P8" i="34"/>
  <c r="N8" i="34"/>
  <c r="L8" i="34"/>
  <c r="J8" i="34"/>
  <c r="F8" i="34"/>
  <c r="AB7" i="34"/>
  <c r="Z7" i="34"/>
  <c r="X7" i="34"/>
  <c r="V7" i="34"/>
  <c r="T7" i="34"/>
  <c r="R7" i="34"/>
  <c r="P7" i="34"/>
  <c r="N7" i="34"/>
  <c r="L7" i="34"/>
  <c r="J7" i="34"/>
  <c r="H7" i="34"/>
  <c r="F7" i="34"/>
  <c r="AB6" i="34"/>
  <c r="V6" i="34"/>
  <c r="P6" i="34"/>
  <c r="J6" i="34"/>
  <c r="V10" i="40" l="1"/>
  <c r="P10" i="40"/>
  <c r="H10" i="40"/>
  <c r="Z10" i="40"/>
  <c r="J10" i="40"/>
  <c r="AB10" i="40"/>
  <c r="T10" i="40"/>
  <c r="AF8" i="39"/>
  <c r="T8" i="39"/>
  <c r="H11" i="34"/>
  <c r="T11" i="34"/>
  <c r="J11" i="34"/>
  <c r="V11" i="34"/>
  <c r="P11" i="34"/>
  <c r="AB11" i="34"/>
  <c r="E7" i="33"/>
  <c r="E8" i="33"/>
  <c r="E9" i="33"/>
  <c r="E10" i="33"/>
  <c r="E11" i="33"/>
  <c r="Z11" i="33"/>
  <c r="X11" i="33"/>
  <c r="V11" i="33"/>
  <c r="T11" i="33"/>
  <c r="R11" i="33"/>
  <c r="P11" i="33"/>
  <c r="N11" i="33"/>
  <c r="L11" i="33"/>
  <c r="J11" i="33"/>
  <c r="H11" i="33"/>
  <c r="F11" i="33"/>
  <c r="D11" i="33"/>
  <c r="C11" i="33"/>
  <c r="AA10" i="33"/>
  <c r="Y10" i="33"/>
  <c r="W10" i="33"/>
  <c r="U10" i="33"/>
  <c r="S10" i="33"/>
  <c r="Q10" i="33"/>
  <c r="O10" i="33"/>
  <c r="M10" i="33"/>
  <c r="K10" i="33"/>
  <c r="I10" i="33"/>
  <c r="G10" i="33"/>
  <c r="AA9" i="33"/>
  <c r="Y9" i="33"/>
  <c r="W9" i="33"/>
  <c r="U9" i="33"/>
  <c r="S9" i="33"/>
  <c r="Q9" i="33"/>
  <c r="O9" i="33"/>
  <c r="M9" i="33"/>
  <c r="K9" i="33"/>
  <c r="I9" i="33"/>
  <c r="G9" i="33"/>
  <c r="AA8" i="33"/>
  <c r="Y8" i="33"/>
  <c r="W8" i="33"/>
  <c r="U8" i="33"/>
  <c r="S8" i="33"/>
  <c r="Q8" i="33"/>
  <c r="O8" i="33"/>
  <c r="M8" i="33"/>
  <c r="K8" i="33"/>
  <c r="I8" i="33"/>
  <c r="AA7" i="33"/>
  <c r="Y7" i="33"/>
  <c r="W7" i="33"/>
  <c r="U7" i="33"/>
  <c r="S7" i="33"/>
  <c r="Q7" i="33"/>
  <c r="O7" i="33"/>
  <c r="M7" i="33"/>
  <c r="K7" i="33"/>
  <c r="I7" i="33"/>
  <c r="G7" i="33"/>
  <c r="AA6" i="33"/>
  <c r="Y6" i="33"/>
  <c r="W6" i="33"/>
  <c r="U6" i="33"/>
  <c r="S6" i="33"/>
  <c r="Q6" i="33"/>
  <c r="O6" i="33"/>
  <c r="M6" i="33"/>
  <c r="K6" i="33"/>
  <c r="I6" i="33"/>
  <c r="G6" i="33"/>
  <c r="E6" i="33"/>
  <c r="L11" i="32"/>
  <c r="Z11" i="32"/>
  <c r="X11" i="32"/>
  <c r="V11" i="32"/>
  <c r="T11" i="32"/>
  <c r="R11" i="32"/>
  <c r="P11" i="32"/>
  <c r="N11" i="32"/>
  <c r="J11" i="32"/>
  <c r="H11" i="32"/>
  <c r="F11" i="32"/>
  <c r="D11" i="32"/>
  <c r="C11" i="32"/>
  <c r="AA10" i="32"/>
  <c r="U10" i="32"/>
  <c r="S10" i="32"/>
  <c r="Q10" i="32"/>
  <c r="O10" i="32"/>
  <c r="M10" i="32"/>
  <c r="K10" i="32"/>
  <c r="G10" i="32"/>
  <c r="AA9" i="32"/>
  <c r="Y9" i="32"/>
  <c r="W9" i="32"/>
  <c r="U9" i="32"/>
  <c r="S9" i="32"/>
  <c r="Q9" i="32"/>
  <c r="O9" i="32"/>
  <c r="M9" i="32"/>
  <c r="K9" i="32"/>
  <c r="I9" i="32"/>
  <c r="G9" i="32"/>
  <c r="E9" i="32"/>
  <c r="AA8" i="32"/>
  <c r="Y8" i="32"/>
  <c r="W8" i="32"/>
  <c r="U8" i="32"/>
  <c r="S8" i="32"/>
  <c r="Q8" i="32"/>
  <c r="O8" i="32"/>
  <c r="M8" i="32"/>
  <c r="K8" i="32"/>
  <c r="I8" i="32"/>
  <c r="G8" i="32"/>
  <c r="E8" i="32"/>
  <c r="AA7" i="32"/>
  <c r="Y7" i="32"/>
  <c r="W7" i="32"/>
  <c r="U7" i="32"/>
  <c r="Q7" i="32"/>
  <c r="O7" i="32"/>
  <c r="M7" i="32"/>
  <c r="K7" i="32"/>
  <c r="I7" i="32"/>
  <c r="E7" i="32"/>
  <c r="AA6" i="32"/>
  <c r="Y6" i="32"/>
  <c r="W6" i="32"/>
  <c r="U6" i="32"/>
  <c r="S6" i="32"/>
  <c r="Q6" i="32"/>
  <c r="O6" i="32"/>
  <c r="M6" i="32"/>
  <c r="K6" i="32"/>
  <c r="I6" i="32"/>
  <c r="G6" i="32"/>
  <c r="E6" i="32"/>
  <c r="Q11" i="33" l="1"/>
  <c r="G11" i="33"/>
  <c r="S11" i="33"/>
  <c r="K11" i="33"/>
  <c r="W11" i="33"/>
  <c r="M11" i="33"/>
  <c r="Y11" i="33"/>
  <c r="I11" i="33"/>
  <c r="O11" i="33"/>
  <c r="U11" i="33"/>
  <c r="AA11" i="33"/>
  <c r="S11" i="32"/>
  <c r="I11" i="32"/>
  <c r="U11" i="32"/>
  <c r="K11" i="32"/>
  <c r="W11" i="32"/>
  <c r="M11" i="32"/>
  <c r="Y11" i="32"/>
  <c r="O11" i="32"/>
  <c r="AA11" i="32"/>
  <c r="E11" i="32"/>
  <c r="Q11" i="32"/>
  <c r="AF11" i="37"/>
  <c r="AG11" i="37" s="1"/>
  <c r="AD11" i="37"/>
  <c r="AE11" i="37" s="1"/>
  <c r="AB11" i="37"/>
  <c r="AC11" i="37" s="1"/>
  <c r="Z11" i="37"/>
  <c r="AA11" i="37" s="1"/>
  <c r="X11" i="37"/>
  <c r="Y11" i="37" s="1"/>
  <c r="V11" i="37"/>
  <c r="W11" i="37" s="1"/>
  <c r="T11" i="37"/>
  <c r="U11" i="37" s="1"/>
  <c r="R11" i="37"/>
  <c r="S11" i="37" s="1"/>
  <c r="P11" i="37"/>
  <c r="Q11" i="37" s="1"/>
  <c r="N11" i="37"/>
  <c r="O11" i="37" s="1"/>
  <c r="L11" i="37"/>
  <c r="M11" i="37" s="1"/>
  <c r="J11" i="37"/>
  <c r="K11" i="37" s="1"/>
  <c r="H11" i="37"/>
  <c r="I11" i="37" s="1"/>
  <c r="F11" i="37"/>
  <c r="G11" i="37" s="1"/>
  <c r="D11" i="37"/>
  <c r="C11" i="37"/>
  <c r="AG10" i="37"/>
  <c r="AE10" i="37"/>
  <c r="AC10" i="37"/>
  <c r="AA10" i="37"/>
  <c r="Y10" i="37"/>
  <c r="W10" i="37"/>
  <c r="U10" i="37"/>
  <c r="S10" i="37"/>
  <c r="Q10" i="37"/>
  <c r="O10" i="37"/>
  <c r="M10" i="37"/>
  <c r="K10" i="37"/>
  <c r="I10" i="37"/>
  <c r="G10" i="37"/>
  <c r="AG9" i="37"/>
  <c r="AE9" i="37"/>
  <c r="AC9" i="37"/>
  <c r="AA9" i="37"/>
  <c r="Y9" i="37"/>
  <c r="W9" i="37"/>
  <c r="U9" i="37"/>
  <c r="S9" i="37"/>
  <c r="Q9" i="37"/>
  <c r="O9" i="37"/>
  <c r="M9" i="37"/>
  <c r="K9" i="37"/>
  <c r="I9" i="37"/>
  <c r="G9" i="37"/>
  <c r="AG8" i="37"/>
  <c r="AE8" i="37"/>
  <c r="AC8" i="37"/>
  <c r="AA8" i="37"/>
  <c r="Y8" i="37"/>
  <c r="W8" i="37"/>
  <c r="U8" i="37"/>
  <c r="S8" i="37"/>
  <c r="Q8" i="37"/>
  <c r="O8" i="37"/>
  <c r="M8" i="37"/>
  <c r="K8" i="37"/>
  <c r="I8" i="37"/>
  <c r="G8" i="37"/>
  <c r="AG7" i="37"/>
  <c r="AE7" i="37"/>
  <c r="AC7" i="37"/>
  <c r="AA7" i="37"/>
  <c r="Y7" i="37"/>
  <c r="W7" i="37"/>
  <c r="U7" i="37"/>
  <c r="S7" i="37"/>
  <c r="Q7" i="37"/>
  <c r="O7" i="37"/>
  <c r="M7" i="37"/>
  <c r="K7" i="37"/>
  <c r="I7" i="37"/>
  <c r="G7" i="37"/>
  <c r="AG6" i="37"/>
  <c r="AE6" i="37"/>
  <c r="AC6" i="37"/>
  <c r="AA6" i="37"/>
  <c r="Y6" i="37"/>
  <c r="W6" i="37"/>
  <c r="U6" i="37"/>
  <c r="S6" i="37"/>
  <c r="Q6" i="37"/>
  <c r="O6" i="37"/>
  <c r="M6" i="37"/>
  <c r="K6" i="37"/>
  <c r="I6" i="37"/>
  <c r="G6" i="37"/>
  <c r="X7" i="35" l="1"/>
  <c r="X9" i="35"/>
  <c r="X6" i="35"/>
  <c r="R7" i="35"/>
  <c r="R9" i="35"/>
  <c r="R6" i="35"/>
  <c r="T7" i="35"/>
  <c r="T9" i="35"/>
  <c r="T6" i="35"/>
  <c r="Q10" i="35"/>
  <c r="AF7" i="35"/>
  <c r="AF9" i="35"/>
  <c r="AF6" i="35"/>
  <c r="AD7" i="35"/>
  <c r="AD9" i="35"/>
  <c r="AD6" i="35"/>
  <c r="F7" i="35"/>
  <c r="F9" i="35"/>
  <c r="L7" i="35"/>
  <c r="L9" i="35"/>
  <c r="L6" i="35"/>
  <c r="F6" i="35"/>
  <c r="G10" i="35"/>
  <c r="I10" i="35"/>
  <c r="K10" i="35"/>
  <c r="M10" i="35"/>
  <c r="O10" i="35"/>
  <c r="S10" i="35"/>
  <c r="U10" i="35"/>
  <c r="W10" i="35"/>
  <c r="Y10" i="35"/>
  <c r="Z10" i="35"/>
  <c r="AA10" i="35"/>
  <c r="AC10" i="35"/>
  <c r="AG10" i="35"/>
  <c r="D10" i="35"/>
  <c r="AH10" i="35" s="1"/>
</calcChain>
</file>

<file path=xl/sharedStrings.xml><?xml version="1.0" encoding="utf-8"?>
<sst xmlns="http://schemas.openxmlformats.org/spreadsheetml/2006/main" count="510" uniqueCount="76">
  <si>
    <t>STT</t>
  </si>
  <si>
    <t>TỔNG</t>
  </si>
  <si>
    <t xml:space="preserve">     UBND QUẬN HẢI AN 
TRƯỜNG TIỂU HỌC THÀNH TÔ</t>
  </si>
  <si>
    <t>5A1</t>
  </si>
  <si>
    <t>5A2</t>
  </si>
  <si>
    <t>5A3</t>
  </si>
  <si>
    <t>5A4</t>
  </si>
  <si>
    <t>1A1</t>
  </si>
  <si>
    <t>1A2</t>
  </si>
  <si>
    <t>1A3</t>
  </si>
  <si>
    <t>1A4</t>
  </si>
  <si>
    <t>2A1</t>
  </si>
  <si>
    <t>2A2</t>
  </si>
  <si>
    <t>2A3</t>
  </si>
  <si>
    <t>2A4</t>
  </si>
  <si>
    <t>2A5</t>
  </si>
  <si>
    <t>3A1</t>
  </si>
  <si>
    <t>3A2</t>
  </si>
  <si>
    <t>3A3</t>
  </si>
  <si>
    <t>3A4</t>
  </si>
  <si>
    <t>3A5</t>
  </si>
  <si>
    <t>Số lượng</t>
  </si>
  <si>
    <t>Tốt</t>
  </si>
  <si>
    <t>Đạt</t>
  </si>
  <si>
    <t>Cần cố gắng</t>
  </si>
  <si>
    <t>Chăm học, chăm làm</t>
  </si>
  <si>
    <t>Tự tin, trách nhiệm</t>
  </si>
  <si>
    <t>Trung thực, kỉ luật</t>
  </si>
  <si>
    <t>Đoàn kết, yêu thương</t>
  </si>
  <si>
    <t>Sĩ số</t>
  </si>
  <si>
    <t>4A1</t>
  </si>
  <si>
    <t>4A2</t>
  </si>
  <si>
    <t>4A3</t>
  </si>
  <si>
    <t>4A4</t>
  </si>
  <si>
    <t>4A5</t>
  </si>
  <si>
    <t xml:space="preserve"> Yêu nước</t>
  </si>
  <si>
    <t xml:space="preserve"> Nhân ái</t>
  </si>
  <si>
    <t>Trách nhiệm</t>
  </si>
  <si>
    <t>Trung thực</t>
  </si>
  <si>
    <t xml:space="preserve"> Chăm chỉ</t>
  </si>
  <si>
    <t>CCG</t>
  </si>
  <si>
    <t xml:space="preserve"> CCG</t>
  </si>
  <si>
    <t>5A5</t>
  </si>
  <si>
    <t xml:space="preserve">Lớp </t>
  </si>
  <si>
    <t>Lớp</t>
  </si>
  <si>
    <t>40
(1 KT)</t>
  </si>
  <si>
    <t>0,0</t>
  </si>
  <si>
    <t>%</t>
  </si>
  <si>
    <t>SL</t>
  </si>
  <si>
    <t>Khối</t>
  </si>
  <si>
    <t>KHỐI</t>
  </si>
  <si>
    <t xml:space="preserve">SĨ SỐ </t>
  </si>
  <si>
    <t>PHẨM CHẤT</t>
  </si>
  <si>
    <t>GHI CHÚ</t>
  </si>
  <si>
    <t>TM. BGH</t>
  </si>
  <si>
    <t>THỐNG KÊ PHẨM CHẤT HỌC KỲ II KHỐI 3
 NĂM HỌC 2021 - 2022</t>
  </si>
  <si>
    <t xml:space="preserve"> </t>
  </si>
  <si>
    <t>THỐNG KÊ PHẨM CHẤT HỌC KỲ II TOÀN TRƯỜNG
 NĂM HỌC 2021 - 2022</t>
  </si>
  <si>
    <t>THỐNG KÊ PHẨM CHẤT HỌC KỲ II KHỐI 5
 NĂM HỌC 2021 - 2022</t>
  </si>
  <si>
    <t>THỐNG KÊ PHẨM CHẤT HỌC KỲ II KHỐI 4
 NĂM HỌC 2021 - 2022</t>
  </si>
  <si>
    <t>THỐNG KÊ PHẨM CHẤT HỌC KỲ II KHỐI 1
 NĂM HỌC 2021 - 2022</t>
  </si>
  <si>
    <t>THỐNG KÊ PHẨM CHẤT HỌC KỲ II KHỐI 2
 NĂM HỌC 2021 - 2022</t>
  </si>
  <si>
    <t>38
(1KT)</t>
  </si>
  <si>
    <t>196
(1KT)</t>
  </si>
  <si>
    <t>596
(1KT)</t>
  </si>
  <si>
    <t>171
(1KT)</t>
  </si>
  <si>
    <t>2..2</t>
  </si>
  <si>
    <t>171
(1 KT)</t>
  </si>
  <si>
    <t>361
(1 KT)</t>
  </si>
  <si>
    <t>THỐNG KÊ PHẨM CHẤT HỌC KỲ II KHỐI 1, 2
 NĂM HỌC 2021 - 2022</t>
  </si>
  <si>
    <t>THỐNG KÊ PHẨM CHẤT HỌC KỲ II KHỐI 3, 4, 5  
 NĂM HỌC 2021 - 2022</t>
  </si>
  <si>
    <t>TỐT</t>
  </si>
  <si>
    <t>ĐẠT</t>
  </si>
  <si>
    <t>CẦN CỐ GẮNG</t>
  </si>
  <si>
    <t>596                     (1KT)</t>
  </si>
  <si>
    <t>196                       (1KT)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</si>
</sst>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rgb="FF000000"/>
      <name val="Times New Roman"/>
      <family val="1"/>
    </font>
    <font>
      <sz val="7"/>
      <color indexed="8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  <charset val="163"/>
    </font>
    <font>
      <b/>
      <sz val="8"/>
      <color indexed="8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0" fontId="2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opLeftCell="A10" workbookViewId="0">
      <selection activeCell="Z15" sqref="Z15:AH15"/>
    </sheetView>
  </sheetViews>
  <sheetFormatPr defaultRowHeight="18.75" x14ac:dyDescent="0.3"/>
  <cols>
    <col min="1" max="1" width="3.109375" style="6" customWidth="1"/>
    <col min="2" max="2" width="3.21875" style="6" customWidth="1"/>
    <col min="3" max="3" width="4" style="6" customWidth="1"/>
    <col min="4" max="4" width="6.44140625" style="47" hidden="1" customWidth="1"/>
    <col min="5" max="5" width="3.44140625" style="6" customWidth="1"/>
    <col min="6" max="6" width="4.33203125" style="6" customWidth="1"/>
    <col min="7" max="10" width="3.44140625" style="6" customWidth="1"/>
    <col min="11" max="11" width="3.44140625" style="7" customWidth="1"/>
    <col min="12" max="12" width="3.88671875" style="7" customWidth="1"/>
    <col min="13" max="17" width="3.44140625" style="6" customWidth="1"/>
    <col min="18" max="18" width="2.77734375" style="6" customWidth="1"/>
    <col min="19" max="19" width="3.44140625" style="6" customWidth="1"/>
    <col min="20" max="20" width="2.77734375" style="6" customWidth="1"/>
    <col min="21" max="23" width="3.44140625" style="6" customWidth="1"/>
    <col min="24" max="24" width="3.77734375" style="6" customWidth="1"/>
    <col min="25" max="27" width="3.44140625" style="6" customWidth="1"/>
    <col min="28" max="28" width="3" style="6" customWidth="1"/>
    <col min="29" max="29" width="3.44140625" style="6" customWidth="1"/>
    <col min="30" max="30" width="2.88671875" style="6" customWidth="1"/>
    <col min="31" max="31" width="3.44140625" style="6" customWidth="1"/>
    <col min="32" max="32" width="3.88671875" style="6" customWidth="1"/>
    <col min="33" max="33" width="3.44140625" style="6" customWidth="1"/>
    <col min="34" max="34" width="2.88671875" style="6" customWidth="1"/>
    <col min="35" max="16384" width="8.88671875" style="6"/>
  </cols>
  <sheetData>
    <row r="1" spans="1:34" s="3" customFormat="1" ht="41.25" customHeight="1" x14ac:dyDescent="0.3">
      <c r="A1" s="81" t="s">
        <v>2</v>
      </c>
      <c r="B1" s="81"/>
      <c r="C1" s="81"/>
      <c r="D1" s="81"/>
      <c r="E1" s="81"/>
      <c r="F1" s="81"/>
      <c r="G1" s="81"/>
      <c r="H1" s="81"/>
      <c r="I1" s="1"/>
      <c r="J1" s="1"/>
      <c r="K1" s="2"/>
      <c r="L1" s="2"/>
    </row>
    <row r="2" spans="1:34" s="4" customFormat="1" ht="51" customHeight="1" x14ac:dyDescent="0.3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4" s="5" customFormat="1" ht="36" customHeight="1" x14ac:dyDescent="0.3">
      <c r="A3" s="83" t="s">
        <v>0</v>
      </c>
      <c r="B3" s="86" t="s">
        <v>44</v>
      </c>
      <c r="C3" s="86" t="s">
        <v>29</v>
      </c>
      <c r="D3" s="55"/>
      <c r="E3" s="89" t="s">
        <v>35</v>
      </c>
      <c r="F3" s="89"/>
      <c r="G3" s="89"/>
      <c r="H3" s="89"/>
      <c r="I3" s="89"/>
      <c r="J3" s="89"/>
      <c r="K3" s="89" t="s">
        <v>36</v>
      </c>
      <c r="L3" s="89"/>
      <c r="M3" s="89"/>
      <c r="N3" s="89"/>
      <c r="O3" s="89"/>
      <c r="P3" s="89"/>
      <c r="Q3" s="89" t="s">
        <v>39</v>
      </c>
      <c r="R3" s="89"/>
      <c r="S3" s="89"/>
      <c r="T3" s="89"/>
      <c r="U3" s="89"/>
      <c r="V3" s="89"/>
      <c r="W3" s="90" t="s">
        <v>38</v>
      </c>
      <c r="X3" s="92"/>
      <c r="Y3" s="92"/>
      <c r="Z3" s="92"/>
      <c r="AA3" s="92"/>
      <c r="AB3" s="91"/>
      <c r="AC3" s="89" t="s">
        <v>37</v>
      </c>
      <c r="AD3" s="89"/>
      <c r="AE3" s="89"/>
      <c r="AF3" s="89"/>
      <c r="AG3" s="89"/>
      <c r="AH3" s="89"/>
    </row>
    <row r="4" spans="1:34" s="5" customFormat="1" ht="27" customHeight="1" x14ac:dyDescent="0.3">
      <c r="A4" s="83"/>
      <c r="B4" s="87"/>
      <c r="C4" s="87"/>
      <c r="D4" s="56"/>
      <c r="E4" s="89" t="s">
        <v>22</v>
      </c>
      <c r="F4" s="89"/>
      <c r="G4" s="89" t="s">
        <v>23</v>
      </c>
      <c r="H4" s="89"/>
      <c r="I4" s="89" t="s">
        <v>40</v>
      </c>
      <c r="J4" s="89"/>
      <c r="K4" s="89" t="s">
        <v>22</v>
      </c>
      <c r="L4" s="89"/>
      <c r="M4" s="89" t="s">
        <v>23</v>
      </c>
      <c r="N4" s="89"/>
      <c r="O4" s="89" t="s">
        <v>41</v>
      </c>
      <c r="P4" s="89"/>
      <c r="Q4" s="89" t="s">
        <v>22</v>
      </c>
      <c r="R4" s="89"/>
      <c r="S4" s="89" t="s">
        <v>23</v>
      </c>
      <c r="T4" s="89"/>
      <c r="U4" s="89" t="s">
        <v>41</v>
      </c>
      <c r="V4" s="89"/>
      <c r="W4" s="90" t="s">
        <v>22</v>
      </c>
      <c r="X4" s="91"/>
      <c r="Y4" s="90" t="s">
        <v>23</v>
      </c>
      <c r="Z4" s="91"/>
      <c r="AA4" s="90" t="s">
        <v>40</v>
      </c>
      <c r="AB4" s="91"/>
      <c r="AC4" s="89" t="s">
        <v>22</v>
      </c>
      <c r="AD4" s="89"/>
      <c r="AE4" s="89" t="s">
        <v>23</v>
      </c>
      <c r="AF4" s="89"/>
      <c r="AG4" s="89" t="s">
        <v>41</v>
      </c>
      <c r="AH4" s="89"/>
    </row>
    <row r="5" spans="1:34" s="5" customFormat="1" ht="47.25" customHeight="1" x14ac:dyDescent="0.3">
      <c r="A5" s="83"/>
      <c r="B5" s="88"/>
      <c r="C5" s="88"/>
      <c r="D5" s="57"/>
      <c r="E5" s="58" t="s">
        <v>48</v>
      </c>
      <c r="F5" s="59" t="s">
        <v>47</v>
      </c>
      <c r="G5" s="58" t="s">
        <v>48</v>
      </c>
      <c r="H5" s="59" t="s">
        <v>47</v>
      </c>
      <c r="I5" s="58" t="s">
        <v>48</v>
      </c>
      <c r="J5" s="59" t="s">
        <v>47</v>
      </c>
      <c r="K5" s="58" t="s">
        <v>48</v>
      </c>
      <c r="L5" s="59" t="s">
        <v>47</v>
      </c>
      <c r="M5" s="58" t="s">
        <v>48</v>
      </c>
      <c r="N5" s="59" t="s">
        <v>47</v>
      </c>
      <c r="O5" s="58" t="s">
        <v>48</v>
      </c>
      <c r="P5" s="59" t="s">
        <v>47</v>
      </c>
      <c r="Q5" s="58" t="s">
        <v>48</v>
      </c>
      <c r="R5" s="59" t="s">
        <v>47</v>
      </c>
      <c r="S5" s="58" t="s">
        <v>48</v>
      </c>
      <c r="T5" s="59" t="s">
        <v>47</v>
      </c>
      <c r="U5" s="58" t="s">
        <v>48</v>
      </c>
      <c r="V5" s="59" t="s">
        <v>47</v>
      </c>
      <c r="W5" s="58" t="s">
        <v>48</v>
      </c>
      <c r="X5" s="59" t="s">
        <v>47</v>
      </c>
      <c r="Y5" s="58" t="s">
        <v>48</v>
      </c>
      <c r="Z5" s="59" t="s">
        <v>47</v>
      </c>
      <c r="AA5" s="58" t="s">
        <v>48</v>
      </c>
      <c r="AB5" s="59" t="s">
        <v>47</v>
      </c>
      <c r="AC5" s="58" t="s">
        <v>48</v>
      </c>
      <c r="AD5" s="59" t="s">
        <v>47</v>
      </c>
      <c r="AE5" s="58" t="s">
        <v>48</v>
      </c>
      <c r="AF5" s="59" t="s">
        <v>47</v>
      </c>
      <c r="AG5" s="58" t="s">
        <v>48</v>
      </c>
      <c r="AH5" s="59" t="s">
        <v>47</v>
      </c>
    </row>
    <row r="6" spans="1:34" s="11" customFormat="1" ht="57" customHeight="1" x14ac:dyDescent="0.3">
      <c r="A6" s="19">
        <v>1</v>
      </c>
      <c r="B6" s="13" t="s">
        <v>7</v>
      </c>
      <c r="C6" s="14">
        <v>42</v>
      </c>
      <c r="D6" s="14">
        <v>42</v>
      </c>
      <c r="E6" s="12">
        <v>42</v>
      </c>
      <c r="F6" s="50">
        <f>E6*100/D6</f>
        <v>100</v>
      </c>
      <c r="G6" s="12">
        <v>0</v>
      </c>
      <c r="H6" s="21" t="s">
        <v>46</v>
      </c>
      <c r="I6" s="12">
        <v>0</v>
      </c>
      <c r="J6" s="21" t="s">
        <v>46</v>
      </c>
      <c r="K6" s="12">
        <v>42</v>
      </c>
      <c r="L6" s="50">
        <f>K6*100/D6</f>
        <v>100</v>
      </c>
      <c r="M6" s="12">
        <v>0</v>
      </c>
      <c r="N6" s="21" t="s">
        <v>46</v>
      </c>
      <c r="O6" s="12">
        <v>0</v>
      </c>
      <c r="P6" s="21" t="s">
        <v>46</v>
      </c>
      <c r="Q6" s="12">
        <v>38</v>
      </c>
      <c r="R6" s="12">
        <f>Q6*100/D6</f>
        <v>90.476190476190482</v>
      </c>
      <c r="S6" s="12">
        <v>4</v>
      </c>
      <c r="T6" s="50">
        <f>S6*100/D6</f>
        <v>9.5238095238095237</v>
      </c>
      <c r="U6" s="12">
        <v>0</v>
      </c>
      <c r="V6" s="21" t="s">
        <v>46</v>
      </c>
      <c r="W6" s="22">
        <v>42</v>
      </c>
      <c r="X6" s="50">
        <f>W6*100/D6</f>
        <v>100</v>
      </c>
      <c r="Y6" s="12">
        <v>0</v>
      </c>
      <c r="Z6" s="21" t="s">
        <v>46</v>
      </c>
      <c r="AA6" s="12">
        <v>0</v>
      </c>
      <c r="AB6" s="21" t="s">
        <v>46</v>
      </c>
      <c r="AC6" s="12">
        <v>36</v>
      </c>
      <c r="AD6" s="50">
        <f>AC6*100/D6</f>
        <v>85.714285714285708</v>
      </c>
      <c r="AE6" s="12">
        <v>6</v>
      </c>
      <c r="AF6" s="50">
        <f>AE6*100/D6</f>
        <v>14.285714285714286</v>
      </c>
      <c r="AG6" s="12">
        <v>0</v>
      </c>
      <c r="AH6" s="50">
        <f>AG6*100/D6</f>
        <v>0</v>
      </c>
    </row>
    <row r="7" spans="1:34" s="11" customFormat="1" ht="57" customHeight="1" x14ac:dyDescent="0.3">
      <c r="A7" s="19">
        <v>2</v>
      </c>
      <c r="B7" s="13" t="s">
        <v>8</v>
      </c>
      <c r="C7" s="14">
        <v>45</v>
      </c>
      <c r="D7" s="14">
        <v>45</v>
      </c>
      <c r="E7" s="12">
        <v>45</v>
      </c>
      <c r="F7" s="50">
        <f t="shared" ref="F7:F9" si="0">E7*100/D7</f>
        <v>100</v>
      </c>
      <c r="G7" s="12">
        <v>0</v>
      </c>
      <c r="H7" s="21" t="s">
        <v>46</v>
      </c>
      <c r="I7" s="12">
        <v>0</v>
      </c>
      <c r="J7" s="21" t="s">
        <v>46</v>
      </c>
      <c r="K7" s="12">
        <v>45</v>
      </c>
      <c r="L7" s="50">
        <f t="shared" ref="L7:L9" si="1">K7*100/D7</f>
        <v>100</v>
      </c>
      <c r="M7" s="12">
        <v>0</v>
      </c>
      <c r="N7" s="21" t="s">
        <v>46</v>
      </c>
      <c r="O7" s="12">
        <v>0</v>
      </c>
      <c r="P7" s="21" t="s">
        <v>46</v>
      </c>
      <c r="Q7" s="12">
        <v>34</v>
      </c>
      <c r="R7" s="12">
        <f t="shared" ref="R7:R9" si="2">Q7*100/D7</f>
        <v>75.555555555555557</v>
      </c>
      <c r="S7" s="12">
        <v>10</v>
      </c>
      <c r="T7" s="50">
        <f t="shared" ref="T7:T9" si="3">S7*100/D7</f>
        <v>22.222222222222221</v>
      </c>
      <c r="U7" s="12">
        <v>1</v>
      </c>
      <c r="V7" s="21" t="s">
        <v>66</v>
      </c>
      <c r="W7" s="22">
        <v>45</v>
      </c>
      <c r="X7" s="50">
        <f t="shared" ref="X7:X9" si="4">W7*100/D7</f>
        <v>100</v>
      </c>
      <c r="Y7" s="12">
        <v>0</v>
      </c>
      <c r="Z7" s="21" t="s">
        <v>46</v>
      </c>
      <c r="AA7" s="12">
        <v>0</v>
      </c>
      <c r="AB7" s="21" t="s">
        <v>46</v>
      </c>
      <c r="AC7" s="12">
        <v>34</v>
      </c>
      <c r="AD7" s="50">
        <f t="shared" ref="AD7:AD9" si="5">AC7*100/D7</f>
        <v>75.555555555555557</v>
      </c>
      <c r="AE7" s="12">
        <v>10</v>
      </c>
      <c r="AF7" s="50">
        <f t="shared" ref="AF7:AF9" si="6">AE7*100/D7</f>
        <v>22.222222222222221</v>
      </c>
      <c r="AG7" s="12">
        <v>1</v>
      </c>
      <c r="AH7" s="50">
        <f t="shared" ref="AH7:AH10" si="7">AG7*100/D7</f>
        <v>2.2222222222222223</v>
      </c>
    </row>
    <row r="8" spans="1:34" s="11" customFormat="1" ht="57" customHeight="1" x14ac:dyDescent="0.3">
      <c r="A8" s="19">
        <v>3</v>
      </c>
      <c r="B8" s="13" t="s">
        <v>9</v>
      </c>
      <c r="C8" s="14" t="s">
        <v>45</v>
      </c>
      <c r="D8" s="14">
        <v>39</v>
      </c>
      <c r="E8" s="12">
        <v>40</v>
      </c>
      <c r="F8" s="50">
        <v>100</v>
      </c>
      <c r="G8" s="12">
        <v>0</v>
      </c>
      <c r="H8" s="21" t="s">
        <v>46</v>
      </c>
      <c r="I8" s="12">
        <v>0</v>
      </c>
      <c r="J8" s="21" t="s">
        <v>46</v>
      </c>
      <c r="K8" s="12">
        <v>40</v>
      </c>
      <c r="L8" s="50">
        <v>100</v>
      </c>
      <c r="M8" s="12">
        <v>0</v>
      </c>
      <c r="N8" s="21" t="s">
        <v>46</v>
      </c>
      <c r="O8" s="12">
        <v>0</v>
      </c>
      <c r="P8" s="21" t="s">
        <v>46</v>
      </c>
      <c r="Q8" s="12">
        <v>38</v>
      </c>
      <c r="R8" s="12">
        <v>95</v>
      </c>
      <c r="S8" s="12">
        <v>2</v>
      </c>
      <c r="T8" s="50">
        <v>5</v>
      </c>
      <c r="U8" s="12">
        <v>0</v>
      </c>
      <c r="V8" s="21" t="s">
        <v>46</v>
      </c>
      <c r="W8" s="22">
        <v>39</v>
      </c>
      <c r="X8" s="50">
        <v>97.5</v>
      </c>
      <c r="Y8" s="12">
        <v>1</v>
      </c>
      <c r="Z8" s="50">
        <v>2.5</v>
      </c>
      <c r="AA8" s="12">
        <v>0</v>
      </c>
      <c r="AB8" s="50">
        <v>0</v>
      </c>
      <c r="AC8" s="12">
        <v>35</v>
      </c>
      <c r="AD8" s="50">
        <v>87.5</v>
      </c>
      <c r="AE8" s="12">
        <v>5</v>
      </c>
      <c r="AF8" s="50">
        <v>12.5</v>
      </c>
      <c r="AG8" s="12">
        <v>0</v>
      </c>
      <c r="AH8" s="50">
        <f t="shared" si="7"/>
        <v>0</v>
      </c>
    </row>
    <row r="9" spans="1:34" s="11" customFormat="1" ht="57" customHeight="1" x14ac:dyDescent="0.3">
      <c r="A9" s="19">
        <v>4</v>
      </c>
      <c r="B9" s="13" t="s">
        <v>10</v>
      </c>
      <c r="C9" s="14">
        <v>44</v>
      </c>
      <c r="D9" s="14">
        <v>44</v>
      </c>
      <c r="E9" s="12">
        <v>44</v>
      </c>
      <c r="F9" s="50">
        <f t="shared" si="0"/>
        <v>100</v>
      </c>
      <c r="G9" s="12">
        <v>0</v>
      </c>
      <c r="H9" s="21" t="s">
        <v>46</v>
      </c>
      <c r="I9" s="12">
        <v>0</v>
      </c>
      <c r="J9" s="21" t="s">
        <v>46</v>
      </c>
      <c r="K9" s="12">
        <v>44</v>
      </c>
      <c r="L9" s="50">
        <f t="shared" si="1"/>
        <v>100</v>
      </c>
      <c r="M9" s="12">
        <v>0</v>
      </c>
      <c r="N9" s="21" t="s">
        <v>46</v>
      </c>
      <c r="O9" s="12">
        <v>0</v>
      </c>
      <c r="P9" s="21" t="s">
        <v>46</v>
      </c>
      <c r="Q9" s="12">
        <v>36</v>
      </c>
      <c r="R9" s="12">
        <f t="shared" si="2"/>
        <v>81.818181818181813</v>
      </c>
      <c r="S9" s="12">
        <v>8</v>
      </c>
      <c r="T9" s="50">
        <f t="shared" si="3"/>
        <v>18.181818181818183</v>
      </c>
      <c r="U9" s="12">
        <v>0</v>
      </c>
      <c r="V9" s="21" t="s">
        <v>46</v>
      </c>
      <c r="W9" s="22">
        <v>44</v>
      </c>
      <c r="X9" s="50">
        <f t="shared" si="4"/>
        <v>100</v>
      </c>
      <c r="Y9" s="12">
        <v>0</v>
      </c>
      <c r="Z9" s="21" t="s">
        <v>46</v>
      </c>
      <c r="AA9" s="12">
        <v>0</v>
      </c>
      <c r="AB9" s="21" t="s">
        <v>46</v>
      </c>
      <c r="AC9" s="12">
        <v>35</v>
      </c>
      <c r="AD9" s="50">
        <f t="shared" si="5"/>
        <v>79.545454545454547</v>
      </c>
      <c r="AE9" s="12">
        <v>9</v>
      </c>
      <c r="AF9" s="50">
        <f t="shared" si="6"/>
        <v>20.454545454545453</v>
      </c>
      <c r="AG9" s="12">
        <v>0</v>
      </c>
      <c r="AH9" s="50">
        <f t="shared" si="7"/>
        <v>0</v>
      </c>
    </row>
    <row r="10" spans="1:34" s="49" customFormat="1" ht="57" customHeight="1" x14ac:dyDescent="0.3">
      <c r="A10" s="84" t="s">
        <v>1</v>
      </c>
      <c r="B10" s="85"/>
      <c r="C10" s="48" t="s">
        <v>67</v>
      </c>
      <c r="D10" s="48">
        <f>SUM(D6:D9)</f>
        <v>170</v>
      </c>
      <c r="E10" s="48">
        <f t="shared" ref="E10:AG10" si="8">SUM(E6:E9)</f>
        <v>171</v>
      </c>
      <c r="F10" s="60">
        <v>100</v>
      </c>
      <c r="G10" s="48">
        <f t="shared" si="8"/>
        <v>0</v>
      </c>
      <c r="H10" s="61" t="s">
        <v>46</v>
      </c>
      <c r="I10" s="48">
        <f t="shared" si="8"/>
        <v>0</v>
      </c>
      <c r="J10" s="61" t="s">
        <v>46</v>
      </c>
      <c r="K10" s="48">
        <f t="shared" si="8"/>
        <v>171</v>
      </c>
      <c r="L10" s="60">
        <v>100</v>
      </c>
      <c r="M10" s="48">
        <f t="shared" si="8"/>
        <v>0</v>
      </c>
      <c r="N10" s="61" t="s">
        <v>46</v>
      </c>
      <c r="O10" s="48">
        <f t="shared" si="8"/>
        <v>0</v>
      </c>
      <c r="P10" s="61" t="s">
        <v>46</v>
      </c>
      <c r="Q10" s="48">
        <f>SUM(Q6:Q9)</f>
        <v>146</v>
      </c>
      <c r="R10" s="67">
        <v>85.4</v>
      </c>
      <c r="S10" s="48">
        <f t="shared" si="8"/>
        <v>24</v>
      </c>
      <c r="T10" s="60">
        <v>14</v>
      </c>
      <c r="U10" s="48">
        <f t="shared" si="8"/>
        <v>1</v>
      </c>
      <c r="V10" s="48">
        <v>0.6</v>
      </c>
      <c r="W10" s="48">
        <f t="shared" si="8"/>
        <v>170</v>
      </c>
      <c r="X10" s="60">
        <v>99.4</v>
      </c>
      <c r="Y10" s="48">
        <f t="shared" si="8"/>
        <v>1</v>
      </c>
      <c r="Z10" s="48">
        <f t="shared" si="8"/>
        <v>2.5</v>
      </c>
      <c r="AA10" s="48">
        <f t="shared" si="8"/>
        <v>0</v>
      </c>
      <c r="AB10" s="61" t="s">
        <v>46</v>
      </c>
      <c r="AC10" s="48">
        <f t="shared" si="8"/>
        <v>140</v>
      </c>
      <c r="AD10" s="60">
        <v>81.900000000000006</v>
      </c>
      <c r="AE10" s="48">
        <v>30</v>
      </c>
      <c r="AF10" s="60">
        <v>17.5</v>
      </c>
      <c r="AG10" s="48">
        <f t="shared" si="8"/>
        <v>1</v>
      </c>
      <c r="AH10" s="60">
        <f t="shared" si="7"/>
        <v>0.58823529411764708</v>
      </c>
    </row>
    <row r="11" spans="1:34" ht="33" customHeight="1" x14ac:dyDescent="0.3">
      <c r="K11" s="6"/>
      <c r="L11" s="6"/>
      <c r="S11" s="23"/>
      <c r="T11" s="23"/>
      <c r="U11" s="23"/>
      <c r="V11" s="23"/>
      <c r="W11" s="23"/>
      <c r="X11" s="23"/>
      <c r="Y11" s="23"/>
      <c r="Z11" s="79" t="s">
        <v>56</v>
      </c>
      <c r="AA11" s="79"/>
      <c r="AB11" s="79"/>
      <c r="AC11" s="79"/>
      <c r="AD11" s="79"/>
      <c r="AE11" s="79"/>
      <c r="AF11" s="79"/>
      <c r="AG11" s="79"/>
      <c r="AH11" s="79"/>
    </row>
    <row r="12" spans="1:34" x14ac:dyDescent="0.3">
      <c r="M12" s="8"/>
    </row>
    <row r="13" spans="1:34" s="26" customFormat="1" x14ac:dyDescent="0.3">
      <c r="D13" s="47"/>
      <c r="K13" s="7"/>
      <c r="L13" s="7"/>
      <c r="M13" s="8"/>
    </row>
    <row r="15" spans="1:34" ht="18.75" customHeight="1" x14ac:dyDescent="0.3">
      <c r="S15" s="24"/>
      <c r="T15" s="24"/>
      <c r="U15" s="24"/>
      <c r="V15" s="24"/>
      <c r="W15" s="24"/>
      <c r="X15" s="24"/>
      <c r="Y15" s="24"/>
      <c r="Z15" s="80" t="s">
        <v>56</v>
      </c>
      <c r="AA15" s="80"/>
      <c r="AB15" s="80"/>
      <c r="AC15" s="80"/>
      <c r="AD15" s="80"/>
      <c r="AE15" s="80"/>
      <c r="AF15" s="80"/>
      <c r="AG15" s="80"/>
      <c r="AH15" s="80"/>
    </row>
  </sheetData>
  <mergeCells count="28">
    <mergeCell ref="AC3:AH3"/>
    <mergeCell ref="W3:AB3"/>
    <mergeCell ref="S4:T4"/>
    <mergeCell ref="U4:V4"/>
    <mergeCell ref="AC4:AD4"/>
    <mergeCell ref="AE4:AF4"/>
    <mergeCell ref="AG4:AH4"/>
    <mergeCell ref="K4:L4"/>
    <mergeCell ref="M4:N4"/>
    <mergeCell ref="C3:C5"/>
    <mergeCell ref="O4:P4"/>
    <mergeCell ref="Q4:R4"/>
    <mergeCell ref="Z11:AH11"/>
    <mergeCell ref="Z15:AH15"/>
    <mergeCell ref="A1:H1"/>
    <mergeCell ref="A2:AH2"/>
    <mergeCell ref="A3:A5"/>
    <mergeCell ref="A10:B10"/>
    <mergeCell ref="B3:B5"/>
    <mergeCell ref="E3:J3"/>
    <mergeCell ref="K3:P3"/>
    <mergeCell ref="Q3:V3"/>
    <mergeCell ref="E4:F4"/>
    <mergeCell ref="W4:X4"/>
    <mergeCell ref="Y4:Z4"/>
    <mergeCell ref="AA4:AB4"/>
    <mergeCell ref="G4:H4"/>
    <mergeCell ref="I4:J4"/>
  </mergeCells>
  <pageMargins left="0.32" right="0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opLeftCell="A10" workbookViewId="0">
      <selection activeCell="Z15" sqref="Z15:AG15"/>
    </sheetView>
  </sheetViews>
  <sheetFormatPr defaultRowHeight="18.75" x14ac:dyDescent="0.3"/>
  <cols>
    <col min="1" max="1" width="2.5546875" style="18" customWidth="1"/>
    <col min="2" max="2" width="2.88671875" style="18" customWidth="1"/>
    <col min="3" max="3" width="3" style="18" customWidth="1"/>
    <col min="4" max="4" width="3.44140625" style="18" customWidth="1"/>
    <col min="5" max="5" width="4.33203125" style="18" customWidth="1"/>
    <col min="6" max="6" width="3.44140625" style="18" customWidth="1"/>
    <col min="7" max="7" width="3.33203125" style="18" customWidth="1"/>
    <col min="8" max="8" width="3.44140625" style="18" customWidth="1"/>
    <col min="9" max="9" width="3.33203125" style="18" customWidth="1"/>
    <col min="10" max="10" width="3.44140625" style="7" customWidth="1"/>
    <col min="11" max="11" width="4" style="7" customWidth="1"/>
    <col min="12" max="16" width="3.44140625" style="18" customWidth="1"/>
    <col min="17" max="17" width="3.88671875" style="18" customWidth="1"/>
    <col min="18" max="18" width="3.44140625" style="18" customWidth="1"/>
    <col min="19" max="19" width="3.6640625" style="18" customWidth="1"/>
    <col min="20" max="20" width="3.44140625" style="18" customWidth="1"/>
    <col min="21" max="21" width="3.21875" style="18" customWidth="1"/>
    <col min="22" max="22" width="3.44140625" style="18" customWidth="1"/>
    <col min="23" max="23" width="3.88671875" style="18" customWidth="1"/>
    <col min="24" max="27" width="3.44140625" style="18" customWidth="1"/>
    <col min="28" max="28" width="3.5546875" style="18" customWidth="1"/>
    <col min="29" max="29" width="4.109375" style="18" customWidth="1"/>
    <col min="30" max="30" width="3.44140625" style="18" customWidth="1"/>
    <col min="31" max="31" width="3.77734375" style="18" customWidth="1"/>
    <col min="32" max="33" width="3.44140625" style="18" customWidth="1"/>
    <col min="34" max="16384" width="8.88671875" style="18"/>
  </cols>
  <sheetData>
    <row r="1" spans="1:33" s="3" customFormat="1" ht="41.25" customHeight="1" x14ac:dyDescent="0.3">
      <c r="A1" s="81" t="s">
        <v>2</v>
      </c>
      <c r="B1" s="81"/>
      <c r="C1" s="81"/>
      <c r="D1" s="81"/>
      <c r="E1" s="81"/>
      <c r="F1" s="81"/>
      <c r="G1" s="81"/>
      <c r="H1" s="17"/>
      <c r="I1" s="17"/>
      <c r="J1" s="2"/>
      <c r="K1" s="2"/>
    </row>
    <row r="2" spans="1:33" s="4" customFormat="1" ht="51" customHeight="1" x14ac:dyDescent="0.3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spans="1:33" s="5" customFormat="1" ht="36" customHeight="1" x14ac:dyDescent="0.3">
      <c r="A3" s="83" t="s">
        <v>0</v>
      </c>
      <c r="B3" s="86" t="s">
        <v>44</v>
      </c>
      <c r="C3" s="86" t="s">
        <v>29</v>
      </c>
      <c r="D3" s="89" t="s">
        <v>35</v>
      </c>
      <c r="E3" s="89"/>
      <c r="F3" s="89"/>
      <c r="G3" s="89"/>
      <c r="H3" s="89"/>
      <c r="I3" s="89"/>
      <c r="J3" s="89" t="s">
        <v>36</v>
      </c>
      <c r="K3" s="89"/>
      <c r="L3" s="89"/>
      <c r="M3" s="89"/>
      <c r="N3" s="89"/>
      <c r="O3" s="89"/>
      <c r="P3" s="89" t="s">
        <v>39</v>
      </c>
      <c r="Q3" s="89"/>
      <c r="R3" s="89"/>
      <c r="S3" s="89"/>
      <c r="T3" s="89"/>
      <c r="U3" s="89"/>
      <c r="V3" s="90" t="s">
        <v>38</v>
      </c>
      <c r="W3" s="92"/>
      <c r="X3" s="92"/>
      <c r="Y3" s="92"/>
      <c r="Z3" s="92"/>
      <c r="AA3" s="91"/>
      <c r="AB3" s="89" t="s">
        <v>37</v>
      </c>
      <c r="AC3" s="89"/>
      <c r="AD3" s="89"/>
      <c r="AE3" s="89"/>
      <c r="AF3" s="89"/>
      <c r="AG3" s="89"/>
    </row>
    <row r="4" spans="1:33" s="5" customFormat="1" ht="27" customHeight="1" x14ac:dyDescent="0.3">
      <c r="A4" s="83"/>
      <c r="B4" s="87"/>
      <c r="C4" s="87"/>
      <c r="D4" s="89" t="s">
        <v>22</v>
      </c>
      <c r="E4" s="89"/>
      <c r="F4" s="89" t="s">
        <v>23</v>
      </c>
      <c r="G4" s="89"/>
      <c r="H4" s="89" t="s">
        <v>40</v>
      </c>
      <c r="I4" s="89"/>
      <c r="J4" s="89" t="s">
        <v>22</v>
      </c>
      <c r="K4" s="89"/>
      <c r="L4" s="89" t="s">
        <v>23</v>
      </c>
      <c r="M4" s="89"/>
      <c r="N4" s="89" t="s">
        <v>41</v>
      </c>
      <c r="O4" s="89"/>
      <c r="P4" s="89" t="s">
        <v>22</v>
      </c>
      <c r="Q4" s="89"/>
      <c r="R4" s="89" t="s">
        <v>23</v>
      </c>
      <c r="S4" s="89"/>
      <c r="T4" s="89" t="s">
        <v>41</v>
      </c>
      <c r="U4" s="89"/>
      <c r="V4" s="90" t="s">
        <v>22</v>
      </c>
      <c r="W4" s="91"/>
      <c r="X4" s="90" t="s">
        <v>23</v>
      </c>
      <c r="Y4" s="91"/>
      <c r="Z4" s="90" t="s">
        <v>40</v>
      </c>
      <c r="AA4" s="91"/>
      <c r="AB4" s="89" t="s">
        <v>22</v>
      </c>
      <c r="AC4" s="89"/>
      <c r="AD4" s="89" t="s">
        <v>23</v>
      </c>
      <c r="AE4" s="89"/>
      <c r="AF4" s="89" t="s">
        <v>41</v>
      </c>
      <c r="AG4" s="89"/>
    </row>
    <row r="5" spans="1:33" s="5" customFormat="1" ht="47.25" customHeight="1" x14ac:dyDescent="0.3">
      <c r="A5" s="83"/>
      <c r="B5" s="88"/>
      <c r="C5" s="88"/>
      <c r="D5" s="58" t="s">
        <v>48</v>
      </c>
      <c r="E5" s="59" t="s">
        <v>47</v>
      </c>
      <c r="F5" s="58" t="s">
        <v>48</v>
      </c>
      <c r="G5" s="59" t="s">
        <v>47</v>
      </c>
      <c r="H5" s="58" t="s">
        <v>48</v>
      </c>
      <c r="I5" s="59" t="s">
        <v>47</v>
      </c>
      <c r="J5" s="58" t="s">
        <v>48</v>
      </c>
      <c r="K5" s="59" t="s">
        <v>47</v>
      </c>
      <c r="L5" s="58" t="s">
        <v>48</v>
      </c>
      <c r="M5" s="59" t="s">
        <v>47</v>
      </c>
      <c r="N5" s="58" t="s">
        <v>48</v>
      </c>
      <c r="O5" s="59" t="s">
        <v>47</v>
      </c>
      <c r="P5" s="58" t="s">
        <v>48</v>
      </c>
      <c r="Q5" s="59" t="s">
        <v>47</v>
      </c>
      <c r="R5" s="58" t="s">
        <v>48</v>
      </c>
      <c r="S5" s="59" t="s">
        <v>47</v>
      </c>
      <c r="T5" s="58" t="s">
        <v>48</v>
      </c>
      <c r="U5" s="59" t="s">
        <v>47</v>
      </c>
      <c r="V5" s="58" t="s">
        <v>48</v>
      </c>
      <c r="W5" s="59" t="s">
        <v>47</v>
      </c>
      <c r="X5" s="58" t="s">
        <v>48</v>
      </c>
      <c r="Y5" s="59" t="s">
        <v>47</v>
      </c>
      <c r="Z5" s="58" t="s">
        <v>48</v>
      </c>
      <c r="AA5" s="59" t="s">
        <v>47</v>
      </c>
      <c r="AB5" s="58" t="s">
        <v>48</v>
      </c>
      <c r="AC5" s="59" t="s">
        <v>47</v>
      </c>
      <c r="AD5" s="58" t="s">
        <v>48</v>
      </c>
      <c r="AE5" s="59" t="s">
        <v>47</v>
      </c>
      <c r="AF5" s="58" t="s">
        <v>48</v>
      </c>
      <c r="AG5" s="59" t="s">
        <v>47</v>
      </c>
    </row>
    <row r="6" spans="1:33" s="11" customFormat="1" ht="50.25" customHeight="1" x14ac:dyDescent="0.3">
      <c r="A6" s="19">
        <v>1</v>
      </c>
      <c r="B6" s="16" t="s">
        <v>11</v>
      </c>
      <c r="C6" s="51">
        <v>37</v>
      </c>
      <c r="D6" s="52">
        <v>37</v>
      </c>
      <c r="E6" s="53">
        <v>100</v>
      </c>
      <c r="F6" s="52">
        <v>0</v>
      </c>
      <c r="G6" s="53">
        <f>F6*100/C6</f>
        <v>0</v>
      </c>
      <c r="H6" s="52">
        <v>0</v>
      </c>
      <c r="I6" s="53">
        <f>H6*100/C6</f>
        <v>0</v>
      </c>
      <c r="J6" s="52">
        <v>37</v>
      </c>
      <c r="K6" s="53">
        <f>J6*100/C6</f>
        <v>100</v>
      </c>
      <c r="L6" s="52">
        <v>0</v>
      </c>
      <c r="M6" s="53">
        <f>L6*100/C6</f>
        <v>0</v>
      </c>
      <c r="N6" s="52">
        <v>0</v>
      </c>
      <c r="O6" s="53">
        <f>N6*100/C6</f>
        <v>0</v>
      </c>
      <c r="P6" s="52">
        <v>29</v>
      </c>
      <c r="Q6" s="53">
        <f>P6*100/C6</f>
        <v>78.378378378378372</v>
      </c>
      <c r="R6" s="52">
        <v>8</v>
      </c>
      <c r="S6" s="53">
        <f>R6*100/C6</f>
        <v>21.621621621621621</v>
      </c>
      <c r="T6" s="52">
        <v>0</v>
      </c>
      <c r="U6" s="53">
        <f>T6*100/C6</f>
        <v>0</v>
      </c>
      <c r="V6" s="52">
        <v>35</v>
      </c>
      <c r="W6" s="53">
        <f>V6*100/C6</f>
        <v>94.594594594594597</v>
      </c>
      <c r="X6" s="52">
        <v>2</v>
      </c>
      <c r="Y6" s="53">
        <f>X6*100/C6</f>
        <v>5.4054054054054053</v>
      </c>
      <c r="Z6" s="52">
        <v>0</v>
      </c>
      <c r="AA6" s="53">
        <f>Z6*100/C6</f>
        <v>0</v>
      </c>
      <c r="AB6" s="52">
        <v>30</v>
      </c>
      <c r="AC6" s="53">
        <f>AB6*100/C6</f>
        <v>81.081081081081081</v>
      </c>
      <c r="AD6" s="52">
        <v>7</v>
      </c>
      <c r="AE6" s="53">
        <f>AD6*100/C6</f>
        <v>18.918918918918919</v>
      </c>
      <c r="AF6" s="52">
        <v>0</v>
      </c>
      <c r="AG6" s="53">
        <f>AF6*100/C6</f>
        <v>0</v>
      </c>
    </row>
    <row r="7" spans="1:33" s="11" customFormat="1" ht="50.25" customHeight="1" x14ac:dyDescent="0.3">
      <c r="A7" s="19">
        <v>2</v>
      </c>
      <c r="B7" s="16" t="s">
        <v>12</v>
      </c>
      <c r="C7" s="51">
        <v>42</v>
      </c>
      <c r="D7" s="52">
        <v>42</v>
      </c>
      <c r="E7" s="53">
        <v>100</v>
      </c>
      <c r="F7" s="52">
        <v>0</v>
      </c>
      <c r="G7" s="53">
        <f t="shared" ref="G7:G11" si="0">F7*100/C7</f>
        <v>0</v>
      </c>
      <c r="H7" s="52">
        <v>0</v>
      </c>
      <c r="I7" s="53">
        <f t="shared" ref="I7:I11" si="1">H7*100/C7</f>
        <v>0</v>
      </c>
      <c r="J7" s="52">
        <v>42</v>
      </c>
      <c r="K7" s="53">
        <f t="shared" ref="K7:K11" si="2">J7*100/C7</f>
        <v>100</v>
      </c>
      <c r="L7" s="52">
        <v>0</v>
      </c>
      <c r="M7" s="53">
        <f t="shared" ref="M7:M11" si="3">L7*100/C7</f>
        <v>0</v>
      </c>
      <c r="N7" s="52">
        <v>0</v>
      </c>
      <c r="O7" s="53">
        <f t="shared" ref="O7:O10" si="4">N7*100/C7</f>
        <v>0</v>
      </c>
      <c r="P7" s="52">
        <v>38</v>
      </c>
      <c r="Q7" s="53">
        <f t="shared" ref="Q7:Q11" si="5">P7*100/C7</f>
        <v>90.476190476190482</v>
      </c>
      <c r="R7" s="52">
        <v>4</v>
      </c>
      <c r="S7" s="53">
        <f t="shared" ref="S7:S11" si="6">R7*100/C7</f>
        <v>9.5238095238095237</v>
      </c>
      <c r="T7" s="52">
        <v>0</v>
      </c>
      <c r="U7" s="53">
        <f t="shared" ref="U7:U11" si="7">T7*100/C7</f>
        <v>0</v>
      </c>
      <c r="V7" s="52">
        <v>42</v>
      </c>
      <c r="W7" s="53">
        <f t="shared" ref="W7:W11" si="8">V7*100/C7</f>
        <v>100</v>
      </c>
      <c r="X7" s="52">
        <v>0</v>
      </c>
      <c r="Y7" s="53">
        <f t="shared" ref="Y7:Y11" si="9">X7*100/C7</f>
        <v>0</v>
      </c>
      <c r="Z7" s="52">
        <v>0</v>
      </c>
      <c r="AA7" s="53">
        <f t="shared" ref="AA7:AA11" si="10">Z7*100/C7</f>
        <v>0</v>
      </c>
      <c r="AB7" s="52">
        <v>39</v>
      </c>
      <c r="AC7" s="53">
        <f t="shared" ref="AC7:AC11" si="11">AB7*100/C7</f>
        <v>92.857142857142861</v>
      </c>
      <c r="AD7" s="52">
        <v>3</v>
      </c>
      <c r="AE7" s="53">
        <f t="shared" ref="AE7:AE11" si="12">AD7*100/C7</f>
        <v>7.1428571428571432</v>
      </c>
      <c r="AF7" s="52">
        <v>0</v>
      </c>
      <c r="AG7" s="53">
        <f t="shared" ref="AG7:AG11" si="13">AF7*100/C7</f>
        <v>0</v>
      </c>
    </row>
    <row r="8" spans="1:33" s="11" customFormat="1" ht="50.25" customHeight="1" x14ac:dyDescent="0.3">
      <c r="A8" s="19">
        <v>3</v>
      </c>
      <c r="B8" s="16" t="s">
        <v>13</v>
      </c>
      <c r="C8" s="51">
        <v>37</v>
      </c>
      <c r="D8" s="52">
        <v>37</v>
      </c>
      <c r="E8" s="53">
        <v>100</v>
      </c>
      <c r="F8" s="52">
        <v>0</v>
      </c>
      <c r="G8" s="53">
        <f t="shared" si="0"/>
        <v>0</v>
      </c>
      <c r="H8" s="52">
        <v>0</v>
      </c>
      <c r="I8" s="53">
        <f t="shared" si="1"/>
        <v>0</v>
      </c>
      <c r="J8" s="52">
        <v>37</v>
      </c>
      <c r="K8" s="53">
        <f t="shared" si="2"/>
        <v>100</v>
      </c>
      <c r="L8" s="52">
        <v>0</v>
      </c>
      <c r="M8" s="53">
        <f t="shared" si="3"/>
        <v>0</v>
      </c>
      <c r="N8" s="52">
        <v>0</v>
      </c>
      <c r="O8" s="53">
        <f t="shared" si="4"/>
        <v>0</v>
      </c>
      <c r="P8" s="52">
        <v>29</v>
      </c>
      <c r="Q8" s="53">
        <f t="shared" si="5"/>
        <v>78.378378378378372</v>
      </c>
      <c r="R8" s="52">
        <v>8</v>
      </c>
      <c r="S8" s="53">
        <f t="shared" si="6"/>
        <v>21.621621621621621</v>
      </c>
      <c r="T8" s="52">
        <v>0</v>
      </c>
      <c r="U8" s="53">
        <f t="shared" si="7"/>
        <v>0</v>
      </c>
      <c r="V8" s="52">
        <v>34</v>
      </c>
      <c r="W8" s="53">
        <f t="shared" si="8"/>
        <v>91.891891891891888</v>
      </c>
      <c r="X8" s="52">
        <v>3</v>
      </c>
      <c r="Y8" s="53">
        <f t="shared" si="9"/>
        <v>8.1081081081081088</v>
      </c>
      <c r="Z8" s="52">
        <v>0</v>
      </c>
      <c r="AA8" s="53">
        <f t="shared" si="10"/>
        <v>0</v>
      </c>
      <c r="AB8" s="52">
        <v>32</v>
      </c>
      <c r="AC8" s="53">
        <f t="shared" si="11"/>
        <v>86.486486486486484</v>
      </c>
      <c r="AD8" s="52">
        <v>5</v>
      </c>
      <c r="AE8" s="53">
        <f t="shared" si="12"/>
        <v>13.513513513513514</v>
      </c>
      <c r="AF8" s="52">
        <v>0</v>
      </c>
      <c r="AG8" s="53">
        <f t="shared" si="13"/>
        <v>0</v>
      </c>
    </row>
    <row r="9" spans="1:33" s="11" customFormat="1" ht="50.25" customHeight="1" x14ac:dyDescent="0.3">
      <c r="A9" s="19">
        <v>4</v>
      </c>
      <c r="B9" s="16" t="s">
        <v>14</v>
      </c>
      <c r="C9" s="51">
        <v>36</v>
      </c>
      <c r="D9" s="52">
        <v>36</v>
      </c>
      <c r="E9" s="53">
        <v>100</v>
      </c>
      <c r="F9" s="52">
        <v>0</v>
      </c>
      <c r="G9" s="53">
        <f t="shared" si="0"/>
        <v>0</v>
      </c>
      <c r="H9" s="52">
        <v>0</v>
      </c>
      <c r="I9" s="53">
        <f t="shared" si="1"/>
        <v>0</v>
      </c>
      <c r="J9" s="52">
        <v>36</v>
      </c>
      <c r="K9" s="53">
        <f t="shared" si="2"/>
        <v>100</v>
      </c>
      <c r="L9" s="52">
        <v>0</v>
      </c>
      <c r="M9" s="53">
        <f t="shared" si="3"/>
        <v>0</v>
      </c>
      <c r="N9" s="52">
        <v>0</v>
      </c>
      <c r="O9" s="53">
        <f t="shared" si="4"/>
        <v>0</v>
      </c>
      <c r="P9" s="52">
        <v>30</v>
      </c>
      <c r="Q9" s="53">
        <f t="shared" si="5"/>
        <v>83.333333333333329</v>
      </c>
      <c r="R9" s="52">
        <v>6</v>
      </c>
      <c r="S9" s="53">
        <f t="shared" si="6"/>
        <v>16.666666666666668</v>
      </c>
      <c r="T9" s="52">
        <v>0</v>
      </c>
      <c r="U9" s="53">
        <f t="shared" si="7"/>
        <v>0</v>
      </c>
      <c r="V9" s="52">
        <v>32</v>
      </c>
      <c r="W9" s="53">
        <f t="shared" si="8"/>
        <v>88.888888888888886</v>
      </c>
      <c r="X9" s="52">
        <v>4</v>
      </c>
      <c r="Y9" s="53">
        <f t="shared" si="9"/>
        <v>11.111111111111111</v>
      </c>
      <c r="Z9" s="52">
        <v>0</v>
      </c>
      <c r="AA9" s="53">
        <f t="shared" si="10"/>
        <v>0</v>
      </c>
      <c r="AB9" s="52">
        <v>30</v>
      </c>
      <c r="AC9" s="53">
        <f t="shared" si="11"/>
        <v>83.333333333333329</v>
      </c>
      <c r="AD9" s="52">
        <v>6</v>
      </c>
      <c r="AE9" s="53">
        <f t="shared" si="12"/>
        <v>16.666666666666668</v>
      </c>
      <c r="AF9" s="52">
        <v>0</v>
      </c>
      <c r="AG9" s="53">
        <f t="shared" si="13"/>
        <v>0</v>
      </c>
    </row>
    <row r="10" spans="1:33" s="11" customFormat="1" ht="50.25" customHeight="1" x14ac:dyDescent="0.3">
      <c r="A10" s="19">
        <v>5</v>
      </c>
      <c r="B10" s="20" t="s">
        <v>15</v>
      </c>
      <c r="C10" s="51">
        <v>38</v>
      </c>
      <c r="D10" s="52">
        <v>38</v>
      </c>
      <c r="E10" s="53">
        <v>100</v>
      </c>
      <c r="F10" s="52">
        <v>0</v>
      </c>
      <c r="G10" s="53">
        <f t="shared" si="0"/>
        <v>0</v>
      </c>
      <c r="H10" s="52">
        <v>0</v>
      </c>
      <c r="I10" s="53">
        <f t="shared" si="1"/>
        <v>0</v>
      </c>
      <c r="J10" s="52">
        <v>38</v>
      </c>
      <c r="K10" s="53">
        <f t="shared" si="2"/>
        <v>100</v>
      </c>
      <c r="L10" s="52">
        <v>0</v>
      </c>
      <c r="M10" s="53">
        <f t="shared" si="3"/>
        <v>0</v>
      </c>
      <c r="N10" s="52">
        <v>0</v>
      </c>
      <c r="O10" s="53">
        <f t="shared" si="4"/>
        <v>0</v>
      </c>
      <c r="P10" s="52">
        <v>30</v>
      </c>
      <c r="Q10" s="53">
        <f t="shared" si="5"/>
        <v>78.94736842105263</v>
      </c>
      <c r="R10" s="52">
        <v>8</v>
      </c>
      <c r="S10" s="53">
        <f t="shared" si="6"/>
        <v>21.05263157894737</v>
      </c>
      <c r="T10" s="52">
        <v>0</v>
      </c>
      <c r="U10" s="53">
        <f t="shared" si="7"/>
        <v>0</v>
      </c>
      <c r="V10" s="52">
        <v>34</v>
      </c>
      <c r="W10" s="53">
        <f t="shared" si="8"/>
        <v>89.473684210526315</v>
      </c>
      <c r="X10" s="52">
        <v>4</v>
      </c>
      <c r="Y10" s="53">
        <f t="shared" si="9"/>
        <v>10.526315789473685</v>
      </c>
      <c r="Z10" s="52">
        <v>0</v>
      </c>
      <c r="AA10" s="53">
        <f t="shared" si="10"/>
        <v>0</v>
      </c>
      <c r="AB10" s="52">
        <v>32</v>
      </c>
      <c r="AC10" s="53">
        <f t="shared" si="11"/>
        <v>84.21052631578948</v>
      </c>
      <c r="AD10" s="52">
        <v>6</v>
      </c>
      <c r="AE10" s="53">
        <f t="shared" si="12"/>
        <v>15.789473684210526</v>
      </c>
      <c r="AF10" s="52">
        <v>0</v>
      </c>
      <c r="AG10" s="53">
        <f t="shared" si="13"/>
        <v>0</v>
      </c>
    </row>
    <row r="11" spans="1:33" s="10" customFormat="1" ht="50.25" customHeight="1" x14ac:dyDescent="0.3">
      <c r="A11" s="93" t="s">
        <v>1</v>
      </c>
      <c r="B11" s="94"/>
      <c r="C11" s="72">
        <f>SUM(C6:C10)</f>
        <v>190</v>
      </c>
      <c r="D11" s="72">
        <f>SUM(D6:D10)</f>
        <v>190</v>
      </c>
      <c r="E11" s="63">
        <v>100</v>
      </c>
      <c r="F11" s="72">
        <f>SUM(F6:F10)</f>
        <v>0</v>
      </c>
      <c r="G11" s="63">
        <f t="shared" si="0"/>
        <v>0</v>
      </c>
      <c r="H11" s="72">
        <f>SUM(H6:H10)</f>
        <v>0</v>
      </c>
      <c r="I11" s="63">
        <f t="shared" si="1"/>
        <v>0</v>
      </c>
      <c r="J11" s="72">
        <f>SUM(J6:J10)</f>
        <v>190</v>
      </c>
      <c r="K11" s="63">
        <f t="shared" si="2"/>
        <v>100</v>
      </c>
      <c r="L11" s="72">
        <f>SUM(L6:L10)</f>
        <v>0</v>
      </c>
      <c r="M11" s="63">
        <f t="shared" si="3"/>
        <v>0</v>
      </c>
      <c r="N11" s="72">
        <f>SUM(N6:N10)</f>
        <v>0</v>
      </c>
      <c r="O11" s="63">
        <f>N11*100/C11</f>
        <v>0</v>
      </c>
      <c r="P11" s="72">
        <f>SUM(P6:P10)</f>
        <v>156</v>
      </c>
      <c r="Q11" s="63">
        <f t="shared" si="5"/>
        <v>82.10526315789474</v>
      </c>
      <c r="R11" s="72">
        <f>SUM(R6:R10)</f>
        <v>34</v>
      </c>
      <c r="S11" s="63">
        <f t="shared" si="6"/>
        <v>17.894736842105264</v>
      </c>
      <c r="T11" s="72">
        <f>SUM(T6:T10)</f>
        <v>0</v>
      </c>
      <c r="U11" s="63">
        <f t="shared" si="7"/>
        <v>0</v>
      </c>
      <c r="V11" s="72">
        <f>SUM(V6:V10)</f>
        <v>177</v>
      </c>
      <c r="W11" s="63">
        <f t="shared" si="8"/>
        <v>93.15789473684211</v>
      </c>
      <c r="X11" s="72">
        <f>SUM(X6:X10)</f>
        <v>13</v>
      </c>
      <c r="Y11" s="63">
        <f t="shared" si="9"/>
        <v>6.8421052631578947</v>
      </c>
      <c r="Z11" s="72">
        <f>SUM(Z6:Z10)</f>
        <v>0</v>
      </c>
      <c r="AA11" s="63">
        <f t="shared" si="10"/>
        <v>0</v>
      </c>
      <c r="AB11" s="72">
        <f>SUM(AB6:AB10)</f>
        <v>163</v>
      </c>
      <c r="AC11" s="63">
        <f t="shared" si="11"/>
        <v>85.78947368421052</v>
      </c>
      <c r="AD11" s="72">
        <f>SUM(AD6:AD10)</f>
        <v>27</v>
      </c>
      <c r="AE11" s="63">
        <f t="shared" si="12"/>
        <v>14.210526315789474</v>
      </c>
      <c r="AF11" s="72">
        <f>SUM(AF6:AF10)</f>
        <v>0</v>
      </c>
      <c r="AG11" s="63">
        <f t="shared" si="13"/>
        <v>0</v>
      </c>
    </row>
    <row r="12" spans="1:33" ht="33" customHeight="1" x14ac:dyDescent="0.3">
      <c r="J12" s="18"/>
      <c r="K12" s="18"/>
      <c r="R12" s="23"/>
      <c r="S12" s="23"/>
      <c r="T12" s="23"/>
      <c r="U12" s="23"/>
      <c r="V12" s="23"/>
      <c r="W12" s="23"/>
      <c r="X12" s="23"/>
      <c r="Y12" s="23"/>
      <c r="Z12" s="79" t="s">
        <v>56</v>
      </c>
      <c r="AA12" s="79"/>
      <c r="AB12" s="79"/>
      <c r="AC12" s="79"/>
      <c r="AD12" s="79"/>
      <c r="AE12" s="79"/>
      <c r="AF12" s="79"/>
      <c r="AG12" s="79"/>
    </row>
    <row r="13" spans="1:33" x14ac:dyDescent="0.3">
      <c r="L13" s="8"/>
    </row>
    <row r="15" spans="1:33" ht="18.75" customHeight="1" x14ac:dyDescent="0.3">
      <c r="R15" s="24"/>
      <c r="S15" s="24"/>
      <c r="T15" s="24"/>
      <c r="U15" s="24"/>
      <c r="V15" s="24"/>
      <c r="W15" s="24"/>
      <c r="X15" s="24"/>
      <c r="Y15" s="24"/>
      <c r="Z15" s="80" t="s">
        <v>56</v>
      </c>
      <c r="AA15" s="80"/>
      <c r="AB15" s="80"/>
      <c r="AC15" s="80"/>
      <c r="AD15" s="80"/>
      <c r="AE15" s="80"/>
      <c r="AF15" s="80"/>
      <c r="AG15" s="80"/>
    </row>
  </sheetData>
  <mergeCells count="28">
    <mergeCell ref="AD4:AE4"/>
    <mergeCell ref="AF4:AG4"/>
    <mergeCell ref="A11:B11"/>
    <mergeCell ref="D4:E4"/>
    <mergeCell ref="F4:G4"/>
    <mergeCell ref="H4:I4"/>
    <mergeCell ref="J4:K4"/>
    <mergeCell ref="T4:U4"/>
    <mergeCell ref="V4:W4"/>
    <mergeCell ref="X4:Y4"/>
    <mergeCell ref="Z4:AA4"/>
    <mergeCell ref="AB4:AC4"/>
    <mergeCell ref="Z15:AG15"/>
    <mergeCell ref="Z12:AG12"/>
    <mergeCell ref="A1:G1"/>
    <mergeCell ref="A2:AG2"/>
    <mergeCell ref="A3:A5"/>
    <mergeCell ref="B3:B5"/>
    <mergeCell ref="C3:C5"/>
    <mergeCell ref="D3:I3"/>
    <mergeCell ref="J3:O3"/>
    <mergeCell ref="P3:U3"/>
    <mergeCell ref="V3:AA3"/>
    <mergeCell ref="AB3:AG3"/>
    <mergeCell ref="L4:M4"/>
    <mergeCell ref="N4:O4"/>
    <mergeCell ref="P4:Q4"/>
    <mergeCell ref="R4:S4"/>
  </mergeCells>
  <pageMargins left="0.2" right="0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A10" zoomScaleNormal="100" workbookViewId="0">
      <selection activeCell="Q16" sqref="Q16:AA16"/>
    </sheetView>
  </sheetViews>
  <sheetFormatPr defaultRowHeight="18.75" x14ac:dyDescent="0.3"/>
  <cols>
    <col min="1" max="3" width="3.6640625" style="6" customWidth="1"/>
    <col min="4" max="4" width="3.88671875" style="6" customWidth="1"/>
    <col min="5" max="5" width="4.33203125" style="6" customWidth="1"/>
    <col min="6" max="6" width="3.88671875" style="6" customWidth="1"/>
    <col min="7" max="8" width="4.33203125" style="6" customWidth="1"/>
    <col min="9" max="10" width="4.33203125" style="7" customWidth="1"/>
    <col min="11" max="27" width="4.33203125" style="6" customWidth="1"/>
    <col min="28" max="16384" width="8.88671875" style="6"/>
  </cols>
  <sheetData>
    <row r="1" spans="1:27" s="3" customFormat="1" ht="41.25" customHeight="1" x14ac:dyDescent="0.3">
      <c r="A1" s="81" t="s">
        <v>2</v>
      </c>
      <c r="B1" s="81"/>
      <c r="C1" s="81"/>
      <c r="D1" s="81"/>
      <c r="E1" s="81"/>
      <c r="F1" s="81"/>
      <c r="G1" s="1"/>
      <c r="H1" s="1"/>
      <c r="I1" s="2"/>
      <c r="J1" s="2"/>
    </row>
    <row r="2" spans="1:27" s="4" customFormat="1" ht="43.5" customHeight="1" x14ac:dyDescent="0.3">
      <c r="A2" s="95" t="s">
        <v>55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s="5" customFormat="1" ht="27" customHeight="1" x14ac:dyDescent="0.3">
      <c r="A3" s="86" t="s">
        <v>0</v>
      </c>
      <c r="B3" s="86" t="s">
        <v>43</v>
      </c>
      <c r="C3" s="86" t="s">
        <v>29</v>
      </c>
      <c r="D3" s="89" t="s">
        <v>25</v>
      </c>
      <c r="E3" s="89"/>
      <c r="F3" s="89"/>
      <c r="G3" s="89"/>
      <c r="H3" s="89"/>
      <c r="I3" s="89"/>
      <c r="J3" s="89" t="s">
        <v>26</v>
      </c>
      <c r="K3" s="89"/>
      <c r="L3" s="89"/>
      <c r="M3" s="89"/>
      <c r="N3" s="89"/>
      <c r="O3" s="89"/>
      <c r="P3" s="89" t="s">
        <v>27</v>
      </c>
      <c r="Q3" s="89"/>
      <c r="R3" s="89"/>
      <c r="S3" s="89"/>
      <c r="T3" s="89"/>
      <c r="U3" s="89"/>
      <c r="V3" s="89" t="s">
        <v>28</v>
      </c>
      <c r="W3" s="89"/>
      <c r="X3" s="89"/>
      <c r="Y3" s="89"/>
      <c r="Z3" s="89"/>
      <c r="AA3" s="89"/>
    </row>
    <row r="4" spans="1:27" s="5" customFormat="1" ht="22.5" customHeight="1" x14ac:dyDescent="0.3">
      <c r="A4" s="87"/>
      <c r="B4" s="87"/>
      <c r="C4" s="87"/>
      <c r="D4" s="89" t="s">
        <v>22</v>
      </c>
      <c r="E4" s="89"/>
      <c r="F4" s="89" t="s">
        <v>23</v>
      </c>
      <c r="G4" s="89"/>
      <c r="H4" s="89" t="s">
        <v>24</v>
      </c>
      <c r="I4" s="89"/>
      <c r="J4" s="89" t="s">
        <v>22</v>
      </c>
      <c r="K4" s="89"/>
      <c r="L4" s="89" t="s">
        <v>23</v>
      </c>
      <c r="M4" s="89"/>
      <c r="N4" s="89" t="s">
        <v>24</v>
      </c>
      <c r="O4" s="89"/>
      <c r="P4" s="89" t="s">
        <v>22</v>
      </c>
      <c r="Q4" s="89"/>
      <c r="R4" s="89" t="s">
        <v>23</v>
      </c>
      <c r="S4" s="89"/>
      <c r="T4" s="89" t="s">
        <v>24</v>
      </c>
      <c r="U4" s="89"/>
      <c r="V4" s="89" t="s">
        <v>22</v>
      </c>
      <c r="W4" s="89"/>
      <c r="X4" s="89" t="s">
        <v>23</v>
      </c>
      <c r="Y4" s="89"/>
      <c r="Z4" s="89" t="s">
        <v>24</v>
      </c>
      <c r="AA4" s="89"/>
    </row>
    <row r="5" spans="1:27" s="5" customFormat="1" ht="32.25" customHeight="1" x14ac:dyDescent="0.3">
      <c r="A5" s="88"/>
      <c r="B5" s="88"/>
      <c r="C5" s="88"/>
      <c r="D5" s="58" t="s">
        <v>48</v>
      </c>
      <c r="E5" s="59" t="s">
        <v>47</v>
      </c>
      <c r="F5" s="58" t="s">
        <v>48</v>
      </c>
      <c r="G5" s="59" t="s">
        <v>47</v>
      </c>
      <c r="H5" s="58" t="s">
        <v>48</v>
      </c>
      <c r="I5" s="59" t="s">
        <v>47</v>
      </c>
      <c r="J5" s="58" t="s">
        <v>48</v>
      </c>
      <c r="K5" s="59" t="s">
        <v>47</v>
      </c>
      <c r="L5" s="58" t="s">
        <v>48</v>
      </c>
      <c r="M5" s="59" t="s">
        <v>47</v>
      </c>
      <c r="N5" s="58" t="s">
        <v>48</v>
      </c>
      <c r="O5" s="59" t="s">
        <v>47</v>
      </c>
      <c r="P5" s="58" t="s">
        <v>48</v>
      </c>
      <c r="Q5" s="59" t="s">
        <v>47</v>
      </c>
      <c r="R5" s="58" t="s">
        <v>48</v>
      </c>
      <c r="S5" s="59" t="s">
        <v>47</v>
      </c>
      <c r="T5" s="58" t="s">
        <v>48</v>
      </c>
      <c r="U5" s="59" t="s">
        <v>47</v>
      </c>
      <c r="V5" s="58" t="s">
        <v>48</v>
      </c>
      <c r="W5" s="59" t="s">
        <v>47</v>
      </c>
      <c r="X5" s="58" t="s">
        <v>48</v>
      </c>
      <c r="Y5" s="59" t="s">
        <v>47</v>
      </c>
      <c r="Z5" s="58" t="s">
        <v>48</v>
      </c>
      <c r="AA5" s="59" t="s">
        <v>47</v>
      </c>
    </row>
    <row r="6" spans="1:27" s="11" customFormat="1" ht="50.25" customHeight="1" x14ac:dyDescent="0.3">
      <c r="A6" s="13">
        <v>1</v>
      </c>
      <c r="B6" s="13" t="s">
        <v>16</v>
      </c>
      <c r="C6" s="51">
        <v>33</v>
      </c>
      <c r="D6" s="52">
        <v>27</v>
      </c>
      <c r="E6" s="53">
        <f>D6*100/C6</f>
        <v>81.818181818181813</v>
      </c>
      <c r="F6" s="52">
        <v>6</v>
      </c>
      <c r="G6" s="53">
        <f>F6*100/C6</f>
        <v>18.181818181818183</v>
      </c>
      <c r="H6" s="52">
        <v>0</v>
      </c>
      <c r="I6" s="53">
        <f>H6*100/C6</f>
        <v>0</v>
      </c>
      <c r="J6" s="52">
        <v>27</v>
      </c>
      <c r="K6" s="53">
        <f>J6*100/C6</f>
        <v>81.818181818181813</v>
      </c>
      <c r="L6" s="52">
        <v>6</v>
      </c>
      <c r="M6" s="53">
        <f>L6*100/C6</f>
        <v>18.181818181818183</v>
      </c>
      <c r="N6" s="52">
        <v>0</v>
      </c>
      <c r="O6" s="53">
        <f>N6*100/C6</f>
        <v>0</v>
      </c>
      <c r="P6" s="52">
        <v>30</v>
      </c>
      <c r="Q6" s="53">
        <f>P6*100/C6</f>
        <v>90.909090909090907</v>
      </c>
      <c r="R6" s="52">
        <v>3</v>
      </c>
      <c r="S6" s="53">
        <f>R6*100/C6</f>
        <v>9.0909090909090917</v>
      </c>
      <c r="T6" s="52">
        <v>0</v>
      </c>
      <c r="U6" s="53">
        <f>T6*100/C6</f>
        <v>0</v>
      </c>
      <c r="V6" s="52">
        <v>33</v>
      </c>
      <c r="W6" s="53">
        <f>V6*100/C6</f>
        <v>100</v>
      </c>
      <c r="X6" s="52">
        <v>0</v>
      </c>
      <c r="Y6" s="53">
        <f>X6*100/C6</f>
        <v>0</v>
      </c>
      <c r="Z6" s="52">
        <v>0</v>
      </c>
      <c r="AA6" s="53">
        <f>Z6*100/C6</f>
        <v>0</v>
      </c>
    </row>
    <row r="7" spans="1:27" s="11" customFormat="1" ht="50.25" customHeight="1" x14ac:dyDescent="0.3">
      <c r="A7" s="13">
        <v>2</v>
      </c>
      <c r="B7" s="13" t="s">
        <v>17</v>
      </c>
      <c r="C7" s="51">
        <v>32</v>
      </c>
      <c r="D7" s="52">
        <v>26</v>
      </c>
      <c r="E7" s="53">
        <f t="shared" ref="E7:E11" si="0">D7*100/C7</f>
        <v>81.25</v>
      </c>
      <c r="F7" s="52">
        <v>6</v>
      </c>
      <c r="G7" s="53">
        <v>18.7</v>
      </c>
      <c r="H7" s="52">
        <v>0</v>
      </c>
      <c r="I7" s="53">
        <f t="shared" ref="I7:I11" si="1">H7*100/C7</f>
        <v>0</v>
      </c>
      <c r="J7" s="52">
        <v>27</v>
      </c>
      <c r="K7" s="53">
        <f t="shared" ref="K7:K11" si="2">J7*100/C7</f>
        <v>84.375</v>
      </c>
      <c r="L7" s="52">
        <v>5</v>
      </c>
      <c r="M7" s="53">
        <f t="shared" ref="M7:M11" si="3">L7*100/C7</f>
        <v>15.625</v>
      </c>
      <c r="N7" s="52">
        <v>0</v>
      </c>
      <c r="O7" s="53">
        <f t="shared" ref="O7:O10" si="4">N7*100/C7</f>
        <v>0</v>
      </c>
      <c r="P7" s="52">
        <v>30</v>
      </c>
      <c r="Q7" s="53">
        <f t="shared" ref="Q7:Q11" si="5">P7*100/C7</f>
        <v>93.75</v>
      </c>
      <c r="R7" s="52">
        <v>2</v>
      </c>
      <c r="S7" s="53">
        <v>6.2</v>
      </c>
      <c r="T7" s="52">
        <v>0</v>
      </c>
      <c r="U7" s="53">
        <f t="shared" ref="U7:U11" si="6">T7*100/C7</f>
        <v>0</v>
      </c>
      <c r="V7" s="52">
        <v>32</v>
      </c>
      <c r="W7" s="53">
        <f t="shared" ref="W7:W11" si="7">V7*100/C7</f>
        <v>100</v>
      </c>
      <c r="X7" s="52">
        <v>0</v>
      </c>
      <c r="Y7" s="53">
        <f t="shared" ref="Y7:Y11" si="8">X7*100/C7</f>
        <v>0</v>
      </c>
      <c r="Z7" s="52">
        <v>0</v>
      </c>
      <c r="AA7" s="53">
        <f t="shared" ref="AA7:AA11" si="9">Z7*100/C7</f>
        <v>0</v>
      </c>
    </row>
    <row r="8" spans="1:27" s="11" customFormat="1" ht="50.25" customHeight="1" x14ac:dyDescent="0.3">
      <c r="A8" s="13">
        <v>3</v>
      </c>
      <c r="B8" s="13" t="s">
        <v>18</v>
      </c>
      <c r="C8" s="51">
        <v>39</v>
      </c>
      <c r="D8" s="52">
        <v>32</v>
      </c>
      <c r="E8" s="53">
        <f t="shared" si="0"/>
        <v>82.051282051282058</v>
      </c>
      <c r="F8" s="52">
        <v>7</v>
      </c>
      <c r="G8" s="53">
        <f t="shared" ref="G8:G10" si="10">F8*100/C8</f>
        <v>17.948717948717949</v>
      </c>
      <c r="H8" s="52">
        <v>0</v>
      </c>
      <c r="I8" s="53">
        <f t="shared" si="1"/>
        <v>0</v>
      </c>
      <c r="J8" s="52">
        <v>32</v>
      </c>
      <c r="K8" s="53">
        <f t="shared" si="2"/>
        <v>82.051282051282058</v>
      </c>
      <c r="L8" s="52">
        <v>7</v>
      </c>
      <c r="M8" s="53">
        <f t="shared" si="3"/>
        <v>17.948717948717949</v>
      </c>
      <c r="N8" s="52">
        <v>0</v>
      </c>
      <c r="O8" s="53">
        <f t="shared" si="4"/>
        <v>0</v>
      </c>
      <c r="P8" s="52">
        <v>37</v>
      </c>
      <c r="Q8" s="53">
        <f t="shared" si="5"/>
        <v>94.871794871794876</v>
      </c>
      <c r="R8" s="52">
        <v>2</v>
      </c>
      <c r="S8" s="53">
        <f t="shared" ref="S8:S11" si="11">R8*100/C8</f>
        <v>5.1282051282051286</v>
      </c>
      <c r="T8" s="52">
        <v>0</v>
      </c>
      <c r="U8" s="53">
        <f t="shared" si="6"/>
        <v>0</v>
      </c>
      <c r="V8" s="52">
        <v>38</v>
      </c>
      <c r="W8" s="53">
        <f t="shared" si="7"/>
        <v>97.435897435897431</v>
      </c>
      <c r="X8" s="52">
        <v>1</v>
      </c>
      <c r="Y8" s="53">
        <f t="shared" si="8"/>
        <v>2.5641025641025643</v>
      </c>
      <c r="Z8" s="52">
        <v>0</v>
      </c>
      <c r="AA8" s="53">
        <f t="shared" si="9"/>
        <v>0</v>
      </c>
    </row>
    <row r="9" spans="1:27" s="11" customFormat="1" ht="50.25" customHeight="1" x14ac:dyDescent="0.3">
      <c r="A9" s="13">
        <v>4</v>
      </c>
      <c r="B9" s="13" t="s">
        <v>19</v>
      </c>
      <c r="C9" s="51">
        <v>34</v>
      </c>
      <c r="D9" s="52">
        <v>28</v>
      </c>
      <c r="E9" s="53">
        <f t="shared" si="0"/>
        <v>82.352941176470594</v>
      </c>
      <c r="F9" s="52">
        <v>6</v>
      </c>
      <c r="G9" s="53">
        <f t="shared" si="10"/>
        <v>17.647058823529413</v>
      </c>
      <c r="H9" s="52">
        <v>0</v>
      </c>
      <c r="I9" s="53">
        <f t="shared" si="1"/>
        <v>0</v>
      </c>
      <c r="J9" s="52">
        <v>28</v>
      </c>
      <c r="K9" s="53">
        <f t="shared" si="2"/>
        <v>82.352941176470594</v>
      </c>
      <c r="L9" s="52">
        <v>6</v>
      </c>
      <c r="M9" s="53">
        <f t="shared" si="3"/>
        <v>17.647058823529413</v>
      </c>
      <c r="N9" s="52">
        <v>0</v>
      </c>
      <c r="O9" s="53">
        <f t="shared" si="4"/>
        <v>0</v>
      </c>
      <c r="P9" s="52">
        <v>31</v>
      </c>
      <c r="Q9" s="53">
        <f t="shared" si="5"/>
        <v>91.17647058823529</v>
      </c>
      <c r="R9" s="52">
        <v>3</v>
      </c>
      <c r="S9" s="53">
        <f t="shared" si="11"/>
        <v>8.8235294117647065</v>
      </c>
      <c r="T9" s="52">
        <v>0</v>
      </c>
      <c r="U9" s="53">
        <f t="shared" si="6"/>
        <v>0</v>
      </c>
      <c r="V9" s="52">
        <v>34</v>
      </c>
      <c r="W9" s="53">
        <f t="shared" si="7"/>
        <v>100</v>
      </c>
      <c r="X9" s="52">
        <v>0</v>
      </c>
      <c r="Y9" s="53">
        <f t="shared" si="8"/>
        <v>0</v>
      </c>
      <c r="Z9" s="52">
        <v>0</v>
      </c>
      <c r="AA9" s="53">
        <f t="shared" si="9"/>
        <v>0</v>
      </c>
    </row>
    <row r="10" spans="1:27" s="11" customFormat="1" ht="50.25" customHeight="1" x14ac:dyDescent="0.3">
      <c r="A10" s="13">
        <v>5</v>
      </c>
      <c r="B10" s="13" t="s">
        <v>20</v>
      </c>
      <c r="C10" s="51">
        <v>34</v>
      </c>
      <c r="D10" s="52">
        <v>28</v>
      </c>
      <c r="E10" s="53">
        <v>82.3</v>
      </c>
      <c r="F10" s="52">
        <v>4</v>
      </c>
      <c r="G10" s="53">
        <f t="shared" si="10"/>
        <v>11.764705882352942</v>
      </c>
      <c r="H10" s="52">
        <v>2</v>
      </c>
      <c r="I10" s="53">
        <v>5.9</v>
      </c>
      <c r="J10" s="52">
        <v>27</v>
      </c>
      <c r="K10" s="53">
        <f t="shared" si="2"/>
        <v>79.411764705882348</v>
      </c>
      <c r="L10" s="52">
        <v>7</v>
      </c>
      <c r="M10" s="53">
        <f t="shared" si="3"/>
        <v>20.588235294117649</v>
      </c>
      <c r="N10" s="52">
        <v>0</v>
      </c>
      <c r="O10" s="53">
        <f t="shared" si="4"/>
        <v>0</v>
      </c>
      <c r="P10" s="52">
        <v>30</v>
      </c>
      <c r="Q10" s="53">
        <f t="shared" si="5"/>
        <v>88.235294117647058</v>
      </c>
      <c r="R10" s="52">
        <v>4</v>
      </c>
      <c r="S10" s="53">
        <f t="shared" si="11"/>
        <v>11.764705882352942</v>
      </c>
      <c r="T10" s="52">
        <v>0</v>
      </c>
      <c r="U10" s="53">
        <f t="shared" si="6"/>
        <v>0</v>
      </c>
      <c r="V10" s="52">
        <v>31</v>
      </c>
      <c r="W10" s="53">
        <v>91.1</v>
      </c>
      <c r="X10" s="52">
        <v>3</v>
      </c>
      <c r="Y10" s="53">
        <v>8.9</v>
      </c>
      <c r="Z10" s="52">
        <v>0</v>
      </c>
      <c r="AA10" s="53">
        <f t="shared" si="9"/>
        <v>0</v>
      </c>
    </row>
    <row r="11" spans="1:27" s="10" customFormat="1" ht="50.25" customHeight="1" x14ac:dyDescent="0.3">
      <c r="A11" s="93" t="s">
        <v>1</v>
      </c>
      <c r="B11" s="94"/>
      <c r="C11" s="72">
        <f>SUM(C6:C10)</f>
        <v>172</v>
      </c>
      <c r="D11" s="72">
        <f>SUM(D6:D10)</f>
        <v>141</v>
      </c>
      <c r="E11" s="63">
        <f t="shared" si="0"/>
        <v>81.976744186046517</v>
      </c>
      <c r="F11" s="72">
        <f>SUM(F6:F10)</f>
        <v>29</v>
      </c>
      <c r="G11" s="63">
        <v>16.8</v>
      </c>
      <c r="H11" s="72">
        <f>SUM(H6:H10)</f>
        <v>2</v>
      </c>
      <c r="I11" s="63">
        <f t="shared" si="1"/>
        <v>1.1627906976744187</v>
      </c>
      <c r="J11" s="72">
        <f>SUM(J6:J10)</f>
        <v>141</v>
      </c>
      <c r="K11" s="63">
        <f t="shared" si="2"/>
        <v>81.976744186046517</v>
      </c>
      <c r="L11" s="72">
        <f>SUM(L6:L10)</f>
        <v>31</v>
      </c>
      <c r="M11" s="63">
        <f t="shared" si="3"/>
        <v>18.023255813953487</v>
      </c>
      <c r="N11" s="72">
        <f>SUM(N6:N10)</f>
        <v>0</v>
      </c>
      <c r="O11" s="63">
        <f>N11*100/C11</f>
        <v>0</v>
      </c>
      <c r="P11" s="72">
        <f>SUM(P6:P10)</f>
        <v>158</v>
      </c>
      <c r="Q11" s="63">
        <f t="shared" si="5"/>
        <v>91.860465116279073</v>
      </c>
      <c r="R11" s="72">
        <f>SUM(R6:R10)</f>
        <v>14</v>
      </c>
      <c r="S11" s="63">
        <f t="shared" si="11"/>
        <v>8.1395348837209305</v>
      </c>
      <c r="T11" s="72">
        <f>SUM(T6:T10)</f>
        <v>0</v>
      </c>
      <c r="U11" s="63">
        <f t="shared" si="6"/>
        <v>0</v>
      </c>
      <c r="V11" s="72">
        <f>SUM(V6:V10)</f>
        <v>168</v>
      </c>
      <c r="W11" s="63">
        <f t="shared" si="7"/>
        <v>97.674418604651166</v>
      </c>
      <c r="X11" s="72">
        <f>SUM(X6:X10)</f>
        <v>4</v>
      </c>
      <c r="Y11" s="63">
        <f t="shared" si="8"/>
        <v>2.3255813953488373</v>
      </c>
      <c r="Z11" s="72">
        <f>SUM(Z6:Z10)</f>
        <v>0</v>
      </c>
      <c r="AA11" s="63">
        <f t="shared" si="9"/>
        <v>0</v>
      </c>
    </row>
    <row r="12" spans="1:27" ht="39.75" customHeight="1" x14ac:dyDescent="0.3">
      <c r="I12" s="6"/>
      <c r="J12" s="6"/>
      <c r="Q12" s="79" t="s">
        <v>56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x14ac:dyDescent="0.3">
      <c r="K13" s="8"/>
    </row>
    <row r="15" spans="1:27" x14ac:dyDescent="0.3">
      <c r="Q15" s="80" t="s">
        <v>56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1:27" x14ac:dyDescent="0.3">
      <c r="Q16" s="80" t="s">
        <v>56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</row>
  </sheetData>
  <mergeCells count="25">
    <mergeCell ref="J4:K4"/>
    <mergeCell ref="L4:M4"/>
    <mergeCell ref="C3:C5"/>
    <mergeCell ref="Q12:AA12"/>
    <mergeCell ref="R4:S4"/>
    <mergeCell ref="T4:U4"/>
    <mergeCell ref="V4:W4"/>
    <mergeCell ref="X4:Y4"/>
    <mergeCell ref="Z4:AA4"/>
    <mergeCell ref="Q16:AA16"/>
    <mergeCell ref="Q15:AA15"/>
    <mergeCell ref="N4:O4"/>
    <mergeCell ref="P4:Q4"/>
    <mergeCell ref="A1:F1"/>
    <mergeCell ref="A2:AA2"/>
    <mergeCell ref="A3:A5"/>
    <mergeCell ref="B3:B5"/>
    <mergeCell ref="D3:I3"/>
    <mergeCell ref="J3:O3"/>
    <mergeCell ref="P3:U3"/>
    <mergeCell ref="V3:AA3"/>
    <mergeCell ref="D4:E4"/>
    <mergeCell ref="A11:B11"/>
    <mergeCell ref="F4:G4"/>
    <mergeCell ref="H4:I4"/>
  </mergeCells>
  <pageMargins left="0.24" right="0.19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A10" workbookViewId="0">
      <selection activeCell="U16" sqref="U16:AA16"/>
    </sheetView>
  </sheetViews>
  <sheetFormatPr defaultRowHeight="18.75" x14ac:dyDescent="0.3"/>
  <cols>
    <col min="1" max="1" width="3.44140625" style="6" customWidth="1"/>
    <col min="2" max="2" width="3.33203125" style="6" customWidth="1"/>
    <col min="3" max="3" width="5.33203125" style="6" customWidth="1"/>
    <col min="4" max="4" width="4.21875" style="6" customWidth="1"/>
    <col min="5" max="5" width="4.5546875" style="6" customWidth="1"/>
    <col min="6" max="6" width="4.21875" style="6" customWidth="1"/>
    <col min="7" max="7" width="3.88671875" style="6" customWidth="1"/>
    <col min="8" max="8" width="4.21875" style="6" customWidth="1"/>
    <col min="9" max="9" width="3.6640625" style="7" customWidth="1"/>
    <col min="10" max="10" width="4.21875" style="7" customWidth="1"/>
    <col min="11" max="27" width="4.21875" style="6" customWidth="1"/>
    <col min="28" max="16384" width="8.88671875" style="6"/>
  </cols>
  <sheetData>
    <row r="1" spans="1:27" s="3" customFormat="1" ht="41.25" customHeight="1" x14ac:dyDescent="0.3">
      <c r="A1" s="81" t="s">
        <v>2</v>
      </c>
      <c r="B1" s="81"/>
      <c r="C1" s="81"/>
      <c r="D1" s="81"/>
      <c r="E1" s="81"/>
      <c r="F1" s="81"/>
      <c r="G1" s="1"/>
      <c r="H1" s="1"/>
      <c r="I1" s="2"/>
      <c r="J1" s="2"/>
    </row>
    <row r="2" spans="1:27" s="4" customFormat="1" ht="51" customHeight="1" x14ac:dyDescent="0.3">
      <c r="A2" s="95" t="s">
        <v>59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s="5" customFormat="1" ht="27" customHeight="1" x14ac:dyDescent="0.3">
      <c r="A3" s="97" t="s">
        <v>0</v>
      </c>
      <c r="B3" s="97" t="s">
        <v>44</v>
      </c>
      <c r="C3" s="97" t="s">
        <v>29</v>
      </c>
      <c r="D3" s="96" t="s">
        <v>25</v>
      </c>
      <c r="E3" s="96"/>
      <c r="F3" s="96"/>
      <c r="G3" s="96"/>
      <c r="H3" s="96"/>
      <c r="I3" s="96"/>
      <c r="J3" s="96" t="s">
        <v>26</v>
      </c>
      <c r="K3" s="96"/>
      <c r="L3" s="96"/>
      <c r="M3" s="96"/>
      <c r="N3" s="96"/>
      <c r="O3" s="96"/>
      <c r="P3" s="96" t="s">
        <v>27</v>
      </c>
      <c r="Q3" s="96"/>
      <c r="R3" s="96"/>
      <c r="S3" s="96"/>
      <c r="T3" s="96"/>
      <c r="U3" s="96"/>
      <c r="V3" s="96" t="s">
        <v>28</v>
      </c>
      <c r="W3" s="96"/>
      <c r="X3" s="96"/>
      <c r="Y3" s="96"/>
      <c r="Z3" s="96"/>
      <c r="AA3" s="96"/>
    </row>
    <row r="4" spans="1:27" s="5" customFormat="1" ht="22.5" customHeight="1" x14ac:dyDescent="0.3">
      <c r="A4" s="98"/>
      <c r="B4" s="98"/>
      <c r="C4" s="98"/>
      <c r="D4" s="96" t="s">
        <v>22</v>
      </c>
      <c r="E4" s="96"/>
      <c r="F4" s="96" t="s">
        <v>23</v>
      </c>
      <c r="G4" s="96"/>
      <c r="H4" s="96" t="s">
        <v>24</v>
      </c>
      <c r="I4" s="96"/>
      <c r="J4" s="96" t="s">
        <v>22</v>
      </c>
      <c r="K4" s="96"/>
      <c r="L4" s="96" t="s">
        <v>23</v>
      </c>
      <c r="M4" s="96"/>
      <c r="N4" s="96" t="s">
        <v>24</v>
      </c>
      <c r="O4" s="96"/>
      <c r="P4" s="96" t="s">
        <v>22</v>
      </c>
      <c r="Q4" s="96"/>
      <c r="R4" s="96" t="s">
        <v>23</v>
      </c>
      <c r="S4" s="96"/>
      <c r="T4" s="96" t="s">
        <v>24</v>
      </c>
      <c r="U4" s="96"/>
      <c r="V4" s="96" t="s">
        <v>22</v>
      </c>
      <c r="W4" s="96"/>
      <c r="X4" s="96" t="s">
        <v>23</v>
      </c>
      <c r="Y4" s="96"/>
      <c r="Z4" s="96" t="s">
        <v>24</v>
      </c>
      <c r="AA4" s="96"/>
    </row>
    <row r="5" spans="1:27" s="5" customFormat="1" ht="32.25" customHeight="1" x14ac:dyDescent="0.3">
      <c r="A5" s="99"/>
      <c r="B5" s="99"/>
      <c r="C5" s="99"/>
      <c r="D5" s="25" t="s">
        <v>21</v>
      </c>
      <c r="E5" s="9" t="s">
        <v>47</v>
      </c>
      <c r="F5" s="25" t="s">
        <v>21</v>
      </c>
      <c r="G5" s="9" t="s">
        <v>47</v>
      </c>
      <c r="H5" s="25" t="s">
        <v>21</v>
      </c>
      <c r="I5" s="9" t="s">
        <v>47</v>
      </c>
      <c r="J5" s="25" t="s">
        <v>21</v>
      </c>
      <c r="K5" s="9" t="s">
        <v>47</v>
      </c>
      <c r="L5" s="25" t="s">
        <v>21</v>
      </c>
      <c r="M5" s="9" t="s">
        <v>47</v>
      </c>
      <c r="N5" s="25" t="s">
        <v>21</v>
      </c>
      <c r="O5" s="9" t="s">
        <v>47</v>
      </c>
      <c r="P5" s="25" t="s">
        <v>21</v>
      </c>
      <c r="Q5" s="9" t="s">
        <v>47</v>
      </c>
      <c r="R5" s="25" t="s">
        <v>21</v>
      </c>
      <c r="S5" s="9" t="s">
        <v>47</v>
      </c>
      <c r="T5" s="25" t="s">
        <v>21</v>
      </c>
      <c r="U5" s="9" t="s">
        <v>47</v>
      </c>
      <c r="V5" s="25" t="s">
        <v>21</v>
      </c>
      <c r="W5" s="9" t="s">
        <v>47</v>
      </c>
      <c r="X5" s="25" t="s">
        <v>21</v>
      </c>
      <c r="Y5" s="9" t="s">
        <v>47</v>
      </c>
      <c r="Z5" s="25" t="s">
        <v>21</v>
      </c>
      <c r="AA5" s="9" t="s">
        <v>47</v>
      </c>
    </row>
    <row r="6" spans="1:27" s="11" customFormat="1" ht="50.25" customHeight="1" x14ac:dyDescent="0.3">
      <c r="A6" s="13">
        <v>1</v>
      </c>
      <c r="B6" s="13" t="s">
        <v>30</v>
      </c>
      <c r="C6" s="51">
        <v>55</v>
      </c>
      <c r="D6" s="52">
        <v>45</v>
      </c>
      <c r="E6" s="53">
        <f>D6*100/C6</f>
        <v>81.818181818181813</v>
      </c>
      <c r="F6" s="52">
        <v>10</v>
      </c>
      <c r="G6" s="53">
        <f>F6*100/C6</f>
        <v>18.181818181818183</v>
      </c>
      <c r="H6" s="52">
        <v>0</v>
      </c>
      <c r="I6" s="53">
        <f>H6*100/C6</f>
        <v>0</v>
      </c>
      <c r="J6" s="52">
        <v>46</v>
      </c>
      <c r="K6" s="53">
        <f>J6*100/C6</f>
        <v>83.63636363636364</v>
      </c>
      <c r="L6" s="52">
        <v>9</v>
      </c>
      <c r="M6" s="53">
        <f>L6*100/C6</f>
        <v>16.363636363636363</v>
      </c>
      <c r="N6" s="52">
        <v>0</v>
      </c>
      <c r="O6" s="53">
        <f>N6*100/C6</f>
        <v>0</v>
      </c>
      <c r="P6" s="52">
        <v>55</v>
      </c>
      <c r="Q6" s="53">
        <f>P6*100/C6</f>
        <v>100</v>
      </c>
      <c r="R6" s="52">
        <v>0</v>
      </c>
      <c r="S6" s="53">
        <f>R6*100/C6</f>
        <v>0</v>
      </c>
      <c r="T6" s="52">
        <v>0</v>
      </c>
      <c r="U6" s="53">
        <f>T6*100/C6</f>
        <v>0</v>
      </c>
      <c r="V6" s="52">
        <v>55</v>
      </c>
      <c r="W6" s="53">
        <f>V6*100/C6</f>
        <v>100</v>
      </c>
      <c r="X6" s="52">
        <v>0</v>
      </c>
      <c r="Y6" s="53">
        <f>X6*100/C6</f>
        <v>0</v>
      </c>
      <c r="Z6" s="52">
        <v>0</v>
      </c>
      <c r="AA6" s="53">
        <f>Z6*100/C6</f>
        <v>0</v>
      </c>
    </row>
    <row r="7" spans="1:27" s="11" customFormat="1" ht="50.25" customHeight="1" x14ac:dyDescent="0.3">
      <c r="A7" s="13">
        <v>2</v>
      </c>
      <c r="B7" s="13" t="s">
        <v>31</v>
      </c>
      <c r="C7" s="51">
        <v>37</v>
      </c>
      <c r="D7" s="52">
        <v>30</v>
      </c>
      <c r="E7" s="53">
        <f t="shared" ref="E7:E11" si="0">D7*100/C7</f>
        <v>81.081081081081081</v>
      </c>
      <c r="F7" s="52">
        <v>7</v>
      </c>
      <c r="G7" s="53">
        <f t="shared" ref="G7:G11" si="1">F7*100/C7</f>
        <v>18.918918918918919</v>
      </c>
      <c r="H7" s="52">
        <v>0</v>
      </c>
      <c r="I7" s="53">
        <f t="shared" ref="I7:I11" si="2">H7*100/C7</f>
        <v>0</v>
      </c>
      <c r="J7" s="52">
        <v>32</v>
      </c>
      <c r="K7" s="53">
        <f t="shared" ref="K7:K11" si="3">J7*100/C7</f>
        <v>86.486486486486484</v>
      </c>
      <c r="L7" s="52">
        <v>5</v>
      </c>
      <c r="M7" s="53">
        <f t="shared" ref="M7:M11" si="4">L7*100/C7</f>
        <v>13.513513513513514</v>
      </c>
      <c r="N7" s="52">
        <v>0</v>
      </c>
      <c r="O7" s="53">
        <f t="shared" ref="O7:O10" si="5">N7*100/C7</f>
        <v>0</v>
      </c>
      <c r="P7" s="52">
        <v>37</v>
      </c>
      <c r="Q7" s="53">
        <f t="shared" ref="Q7:Q11" si="6">P7*100/C7</f>
        <v>100</v>
      </c>
      <c r="R7" s="52">
        <v>0</v>
      </c>
      <c r="S7" s="53">
        <f t="shared" ref="S7:S11" si="7">R7*100/C7</f>
        <v>0</v>
      </c>
      <c r="T7" s="52">
        <v>0</v>
      </c>
      <c r="U7" s="53">
        <f t="shared" ref="U7:U11" si="8">T7*100/C7</f>
        <v>0</v>
      </c>
      <c r="V7" s="52">
        <v>37</v>
      </c>
      <c r="W7" s="53">
        <f t="shared" ref="W7:W11" si="9">V7*100/C7</f>
        <v>100</v>
      </c>
      <c r="X7" s="52">
        <v>0</v>
      </c>
      <c r="Y7" s="53">
        <f t="shared" ref="Y7:Y11" si="10">X7*100/C7</f>
        <v>0</v>
      </c>
      <c r="Z7" s="52">
        <v>0</v>
      </c>
      <c r="AA7" s="53">
        <f t="shared" ref="AA7:AA11" si="11">Z7*100/C7</f>
        <v>0</v>
      </c>
    </row>
    <row r="8" spans="1:27" s="11" customFormat="1" ht="50.25" customHeight="1" x14ac:dyDescent="0.3">
      <c r="A8" s="13">
        <v>3</v>
      </c>
      <c r="B8" s="13" t="s">
        <v>32</v>
      </c>
      <c r="C8" s="51">
        <v>48</v>
      </c>
      <c r="D8" s="52">
        <v>45</v>
      </c>
      <c r="E8" s="53">
        <f t="shared" si="0"/>
        <v>93.75</v>
      </c>
      <c r="F8" s="52">
        <v>3</v>
      </c>
      <c r="G8" s="53">
        <v>6.2</v>
      </c>
      <c r="H8" s="52">
        <v>0</v>
      </c>
      <c r="I8" s="53">
        <f t="shared" si="2"/>
        <v>0</v>
      </c>
      <c r="J8" s="52">
        <v>42</v>
      </c>
      <c r="K8" s="53">
        <f t="shared" si="3"/>
        <v>87.5</v>
      </c>
      <c r="L8" s="52">
        <v>6</v>
      </c>
      <c r="M8" s="53">
        <f t="shared" si="4"/>
        <v>12.5</v>
      </c>
      <c r="N8" s="52">
        <v>0</v>
      </c>
      <c r="O8" s="53">
        <f t="shared" si="5"/>
        <v>0</v>
      </c>
      <c r="P8" s="52">
        <v>48</v>
      </c>
      <c r="Q8" s="53">
        <f t="shared" si="6"/>
        <v>100</v>
      </c>
      <c r="R8" s="52">
        <v>0</v>
      </c>
      <c r="S8" s="53">
        <f t="shared" si="7"/>
        <v>0</v>
      </c>
      <c r="T8" s="52">
        <v>0</v>
      </c>
      <c r="U8" s="53">
        <f t="shared" si="8"/>
        <v>0</v>
      </c>
      <c r="V8" s="52">
        <v>48</v>
      </c>
      <c r="W8" s="53">
        <f t="shared" si="9"/>
        <v>100</v>
      </c>
      <c r="X8" s="52">
        <v>0</v>
      </c>
      <c r="Y8" s="53">
        <f t="shared" si="10"/>
        <v>0</v>
      </c>
      <c r="Z8" s="52">
        <v>0</v>
      </c>
      <c r="AA8" s="53">
        <f t="shared" si="11"/>
        <v>0</v>
      </c>
    </row>
    <row r="9" spans="1:27" s="11" customFormat="1" ht="50.25" customHeight="1" x14ac:dyDescent="0.3">
      <c r="A9" s="15">
        <v>4</v>
      </c>
      <c r="B9" s="15" t="s">
        <v>33</v>
      </c>
      <c r="C9" s="51">
        <v>41</v>
      </c>
      <c r="D9" s="52">
        <v>39</v>
      </c>
      <c r="E9" s="53">
        <f t="shared" si="0"/>
        <v>95.121951219512198</v>
      </c>
      <c r="F9" s="52">
        <v>2</v>
      </c>
      <c r="G9" s="53">
        <f t="shared" si="1"/>
        <v>4.8780487804878048</v>
      </c>
      <c r="H9" s="52">
        <v>0</v>
      </c>
      <c r="I9" s="53">
        <f t="shared" si="2"/>
        <v>0</v>
      </c>
      <c r="J9" s="52">
        <v>35</v>
      </c>
      <c r="K9" s="53">
        <f t="shared" si="3"/>
        <v>85.365853658536579</v>
      </c>
      <c r="L9" s="52">
        <v>6</v>
      </c>
      <c r="M9" s="53">
        <f t="shared" si="4"/>
        <v>14.634146341463415</v>
      </c>
      <c r="N9" s="52">
        <v>0</v>
      </c>
      <c r="O9" s="53">
        <f t="shared" si="5"/>
        <v>0</v>
      </c>
      <c r="P9" s="52">
        <v>41</v>
      </c>
      <c r="Q9" s="53">
        <f t="shared" si="6"/>
        <v>100</v>
      </c>
      <c r="R9" s="52">
        <v>0</v>
      </c>
      <c r="S9" s="53">
        <f t="shared" si="7"/>
        <v>0</v>
      </c>
      <c r="T9" s="52">
        <v>0</v>
      </c>
      <c r="U9" s="53">
        <f t="shared" si="8"/>
        <v>0</v>
      </c>
      <c r="V9" s="52">
        <v>41</v>
      </c>
      <c r="W9" s="53">
        <f t="shared" si="9"/>
        <v>100</v>
      </c>
      <c r="X9" s="52">
        <v>0</v>
      </c>
      <c r="Y9" s="53">
        <f t="shared" si="10"/>
        <v>0</v>
      </c>
      <c r="Z9" s="52">
        <v>0</v>
      </c>
      <c r="AA9" s="53">
        <f t="shared" si="11"/>
        <v>0</v>
      </c>
    </row>
    <row r="10" spans="1:27" s="10" customFormat="1" ht="50.25" customHeight="1" x14ac:dyDescent="0.3">
      <c r="A10" s="13">
        <v>5</v>
      </c>
      <c r="B10" s="15" t="s">
        <v>34</v>
      </c>
      <c r="C10" s="51">
        <v>47</v>
      </c>
      <c r="D10" s="52">
        <v>42</v>
      </c>
      <c r="E10" s="53">
        <f t="shared" si="0"/>
        <v>89.361702127659569</v>
      </c>
      <c r="F10" s="52">
        <v>5</v>
      </c>
      <c r="G10" s="53">
        <f t="shared" si="1"/>
        <v>10.638297872340425</v>
      </c>
      <c r="H10" s="52">
        <v>0</v>
      </c>
      <c r="I10" s="53">
        <f t="shared" si="2"/>
        <v>0</v>
      </c>
      <c r="J10" s="52">
        <v>41</v>
      </c>
      <c r="K10" s="53">
        <f t="shared" si="3"/>
        <v>87.234042553191486</v>
      </c>
      <c r="L10" s="52">
        <v>6</v>
      </c>
      <c r="M10" s="53">
        <f t="shared" si="4"/>
        <v>12.76595744680851</v>
      </c>
      <c r="N10" s="52">
        <v>0</v>
      </c>
      <c r="O10" s="53">
        <f t="shared" si="5"/>
        <v>0</v>
      </c>
      <c r="P10" s="52">
        <v>47</v>
      </c>
      <c r="Q10" s="53">
        <f t="shared" si="6"/>
        <v>100</v>
      </c>
      <c r="R10" s="52">
        <v>0</v>
      </c>
      <c r="S10" s="53">
        <f t="shared" si="7"/>
        <v>0</v>
      </c>
      <c r="T10" s="52">
        <v>0</v>
      </c>
      <c r="U10" s="53">
        <f t="shared" si="8"/>
        <v>0</v>
      </c>
      <c r="V10" s="52">
        <v>47</v>
      </c>
      <c r="W10" s="53">
        <f t="shared" si="9"/>
        <v>100</v>
      </c>
      <c r="X10" s="52">
        <v>0</v>
      </c>
      <c r="Y10" s="53">
        <f t="shared" si="10"/>
        <v>0</v>
      </c>
      <c r="Z10" s="52">
        <v>0</v>
      </c>
      <c r="AA10" s="53">
        <f t="shared" si="11"/>
        <v>0</v>
      </c>
    </row>
    <row r="11" spans="1:27" ht="45.75" customHeight="1" x14ac:dyDescent="0.3">
      <c r="A11" s="93" t="s">
        <v>1</v>
      </c>
      <c r="B11" s="94"/>
      <c r="C11" s="72">
        <f>SUM(C6:C10)</f>
        <v>228</v>
      </c>
      <c r="D11" s="72">
        <f>SUM(D6:D10)</f>
        <v>201</v>
      </c>
      <c r="E11" s="63">
        <f t="shared" si="0"/>
        <v>88.15789473684211</v>
      </c>
      <c r="F11" s="72">
        <f>SUM(F6:F10)</f>
        <v>27</v>
      </c>
      <c r="G11" s="63">
        <f t="shared" si="1"/>
        <v>11.842105263157896</v>
      </c>
      <c r="H11" s="72">
        <f>SUM(H6:H10)</f>
        <v>0</v>
      </c>
      <c r="I11" s="63">
        <f t="shared" si="2"/>
        <v>0</v>
      </c>
      <c r="J11" s="72">
        <f>SUM(J6:J10)</f>
        <v>196</v>
      </c>
      <c r="K11" s="63">
        <f t="shared" si="3"/>
        <v>85.964912280701753</v>
      </c>
      <c r="L11" s="72">
        <f>SUM(L6:L10)</f>
        <v>32</v>
      </c>
      <c r="M11" s="63">
        <f t="shared" si="4"/>
        <v>14.035087719298245</v>
      </c>
      <c r="N11" s="72">
        <f>SUM(N6:N10)</f>
        <v>0</v>
      </c>
      <c r="O11" s="63">
        <f>N11*100/C11</f>
        <v>0</v>
      </c>
      <c r="P11" s="72">
        <f>SUM(P6:P10)</f>
        <v>228</v>
      </c>
      <c r="Q11" s="63">
        <f t="shared" si="6"/>
        <v>100</v>
      </c>
      <c r="R11" s="72">
        <f>SUM(R6:R10)</f>
        <v>0</v>
      </c>
      <c r="S11" s="63">
        <f t="shared" si="7"/>
        <v>0</v>
      </c>
      <c r="T11" s="72">
        <f>SUM(T6:T10)</f>
        <v>0</v>
      </c>
      <c r="U11" s="63">
        <f t="shared" si="8"/>
        <v>0</v>
      </c>
      <c r="V11" s="72">
        <f>SUM(V6:V10)</f>
        <v>228</v>
      </c>
      <c r="W11" s="63">
        <f t="shared" si="9"/>
        <v>100</v>
      </c>
      <c r="X11" s="72">
        <f>SUM(X6:X10)</f>
        <v>0</v>
      </c>
      <c r="Y11" s="63">
        <f t="shared" si="10"/>
        <v>0</v>
      </c>
      <c r="Z11" s="72">
        <f>SUM(Z6:Z10)</f>
        <v>0</v>
      </c>
      <c r="AA11" s="63">
        <f t="shared" si="11"/>
        <v>0</v>
      </c>
    </row>
    <row r="12" spans="1:27" ht="26.25" customHeight="1" x14ac:dyDescent="0.3">
      <c r="I12" s="6"/>
      <c r="J12" s="6"/>
      <c r="R12" s="23"/>
      <c r="S12" s="23"/>
      <c r="T12" s="23"/>
      <c r="U12" s="79" t="s">
        <v>56</v>
      </c>
      <c r="V12" s="79"/>
      <c r="W12" s="79"/>
      <c r="X12" s="79"/>
      <c r="Y12" s="79"/>
      <c r="Z12" s="79"/>
      <c r="AA12" s="79"/>
    </row>
    <row r="13" spans="1:27" x14ac:dyDescent="0.3">
      <c r="K13" s="8"/>
    </row>
    <row r="16" spans="1:27" ht="18.75" customHeight="1" x14ac:dyDescent="0.3">
      <c r="R16" s="24"/>
      <c r="S16" s="24"/>
      <c r="T16" s="24"/>
      <c r="U16" s="80" t="s">
        <v>56</v>
      </c>
      <c r="V16" s="80"/>
      <c r="W16" s="80"/>
      <c r="X16" s="80"/>
      <c r="Y16" s="80"/>
      <c r="Z16" s="80"/>
      <c r="AA16" s="80"/>
    </row>
  </sheetData>
  <mergeCells count="24">
    <mergeCell ref="L4:M4"/>
    <mergeCell ref="U12:AA12"/>
    <mergeCell ref="U16:AA16"/>
    <mergeCell ref="N4:O4"/>
    <mergeCell ref="P4:Q4"/>
    <mergeCell ref="V4:W4"/>
    <mergeCell ref="X4:Y4"/>
    <mergeCell ref="Z4:AA4"/>
    <mergeCell ref="A11:B11"/>
    <mergeCell ref="F4:G4"/>
    <mergeCell ref="H4:I4"/>
    <mergeCell ref="A1:F1"/>
    <mergeCell ref="A2:AA2"/>
    <mergeCell ref="A3:A5"/>
    <mergeCell ref="B3:B5"/>
    <mergeCell ref="D3:I3"/>
    <mergeCell ref="J3:O3"/>
    <mergeCell ref="P3:U3"/>
    <mergeCell ref="V3:AA3"/>
    <mergeCell ref="D4:E4"/>
    <mergeCell ref="C3:C5"/>
    <mergeCell ref="R4:S4"/>
    <mergeCell ref="T4:U4"/>
    <mergeCell ref="J4:K4"/>
  </mergeCells>
  <pageMargins left="0.32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opLeftCell="A10" workbookViewId="0">
      <selection activeCell="U15" sqref="U15:AB15"/>
    </sheetView>
  </sheetViews>
  <sheetFormatPr defaultRowHeight="18.75" x14ac:dyDescent="0.3"/>
  <cols>
    <col min="1" max="2" width="3.33203125" style="6" customWidth="1"/>
    <col min="3" max="3" width="3.6640625" style="54" customWidth="1"/>
    <col min="4" max="4" width="0.21875" style="6" hidden="1" customWidth="1"/>
    <col min="5" max="5" width="3.77734375" style="6" customWidth="1"/>
    <col min="6" max="6" width="4.33203125" style="6" customWidth="1"/>
    <col min="7" max="7" width="3.6640625" style="6" customWidth="1"/>
    <col min="8" max="9" width="4.33203125" style="6" customWidth="1"/>
    <col min="10" max="11" width="4.33203125" style="7" customWidth="1"/>
    <col min="12" max="28" width="4.33203125" style="6" customWidth="1"/>
    <col min="29" max="16384" width="8.88671875" style="6"/>
  </cols>
  <sheetData>
    <row r="1" spans="1:28" s="3" customFormat="1" ht="41.25" customHeight="1" x14ac:dyDescent="0.3">
      <c r="A1" s="81" t="s">
        <v>2</v>
      </c>
      <c r="B1" s="81"/>
      <c r="C1" s="81"/>
      <c r="D1" s="81"/>
      <c r="E1" s="81"/>
      <c r="F1" s="81"/>
      <c r="G1" s="81"/>
      <c r="H1" s="1"/>
      <c r="I1" s="1"/>
      <c r="J1" s="2"/>
      <c r="K1" s="2"/>
    </row>
    <row r="2" spans="1:28" s="4" customFormat="1" ht="51" customHeight="1" x14ac:dyDescent="0.3">
      <c r="A2" s="95" t="s">
        <v>58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1:28" s="5" customFormat="1" ht="27" customHeight="1" x14ac:dyDescent="0.3">
      <c r="A3" s="86" t="s">
        <v>0</v>
      </c>
      <c r="B3" s="86" t="s">
        <v>43</v>
      </c>
      <c r="C3" s="86" t="s">
        <v>29</v>
      </c>
      <c r="D3" s="86"/>
      <c r="E3" s="89" t="s">
        <v>25</v>
      </c>
      <c r="F3" s="89"/>
      <c r="G3" s="89"/>
      <c r="H3" s="89"/>
      <c r="I3" s="89"/>
      <c r="J3" s="89"/>
      <c r="K3" s="89" t="s">
        <v>26</v>
      </c>
      <c r="L3" s="89"/>
      <c r="M3" s="89"/>
      <c r="N3" s="89"/>
      <c r="O3" s="89"/>
      <c r="P3" s="89"/>
      <c r="Q3" s="89" t="s">
        <v>27</v>
      </c>
      <c r="R3" s="89"/>
      <c r="S3" s="89"/>
      <c r="T3" s="89"/>
      <c r="U3" s="89"/>
      <c r="V3" s="89"/>
      <c r="W3" s="89" t="s">
        <v>28</v>
      </c>
      <c r="X3" s="89"/>
      <c r="Y3" s="89"/>
      <c r="Z3" s="89"/>
      <c r="AA3" s="89"/>
      <c r="AB3" s="89"/>
    </row>
    <row r="4" spans="1:28" s="5" customFormat="1" ht="22.5" customHeight="1" x14ac:dyDescent="0.3">
      <c r="A4" s="87"/>
      <c r="B4" s="87"/>
      <c r="C4" s="87"/>
      <c r="D4" s="87"/>
      <c r="E4" s="89" t="s">
        <v>22</v>
      </c>
      <c r="F4" s="89"/>
      <c r="G4" s="89" t="s">
        <v>23</v>
      </c>
      <c r="H4" s="89"/>
      <c r="I4" s="89" t="s">
        <v>24</v>
      </c>
      <c r="J4" s="89"/>
      <c r="K4" s="89" t="s">
        <v>22</v>
      </c>
      <c r="L4" s="89"/>
      <c r="M4" s="89" t="s">
        <v>23</v>
      </c>
      <c r="N4" s="89"/>
      <c r="O4" s="89" t="s">
        <v>24</v>
      </c>
      <c r="P4" s="89"/>
      <c r="Q4" s="89" t="s">
        <v>22</v>
      </c>
      <c r="R4" s="89"/>
      <c r="S4" s="89" t="s">
        <v>23</v>
      </c>
      <c r="T4" s="89"/>
      <c r="U4" s="89" t="s">
        <v>24</v>
      </c>
      <c r="V4" s="89"/>
      <c r="W4" s="89" t="s">
        <v>22</v>
      </c>
      <c r="X4" s="89"/>
      <c r="Y4" s="89" t="s">
        <v>23</v>
      </c>
      <c r="Z4" s="89"/>
      <c r="AA4" s="89" t="s">
        <v>24</v>
      </c>
      <c r="AB4" s="89"/>
    </row>
    <row r="5" spans="1:28" s="5" customFormat="1" ht="32.25" customHeight="1" x14ac:dyDescent="0.3">
      <c r="A5" s="88"/>
      <c r="B5" s="88"/>
      <c r="C5" s="88"/>
      <c r="D5" s="88"/>
      <c r="E5" s="58" t="s">
        <v>48</v>
      </c>
      <c r="F5" s="59" t="s">
        <v>47</v>
      </c>
      <c r="G5" s="58" t="s">
        <v>48</v>
      </c>
      <c r="H5" s="59" t="s">
        <v>47</v>
      </c>
      <c r="I5" s="58" t="s">
        <v>48</v>
      </c>
      <c r="J5" s="59" t="s">
        <v>47</v>
      </c>
      <c r="K5" s="58" t="s">
        <v>48</v>
      </c>
      <c r="L5" s="59" t="s">
        <v>47</v>
      </c>
      <c r="M5" s="58" t="s">
        <v>48</v>
      </c>
      <c r="N5" s="59" t="s">
        <v>47</v>
      </c>
      <c r="O5" s="58" t="s">
        <v>48</v>
      </c>
      <c r="P5" s="59" t="s">
        <v>47</v>
      </c>
      <c r="Q5" s="58" t="s">
        <v>48</v>
      </c>
      <c r="R5" s="59" t="s">
        <v>47</v>
      </c>
      <c r="S5" s="58" t="s">
        <v>48</v>
      </c>
      <c r="T5" s="59" t="s">
        <v>47</v>
      </c>
      <c r="U5" s="58" t="s">
        <v>48</v>
      </c>
      <c r="V5" s="59" t="s">
        <v>47</v>
      </c>
      <c r="W5" s="58" t="s">
        <v>48</v>
      </c>
      <c r="X5" s="59" t="s">
        <v>47</v>
      </c>
      <c r="Y5" s="58" t="s">
        <v>48</v>
      </c>
      <c r="Z5" s="59" t="s">
        <v>47</v>
      </c>
      <c r="AA5" s="58" t="s">
        <v>48</v>
      </c>
      <c r="AB5" s="59" t="s">
        <v>47</v>
      </c>
    </row>
    <row r="6" spans="1:28" s="11" customFormat="1" ht="50.25" customHeight="1" x14ac:dyDescent="0.3">
      <c r="A6" s="13">
        <v>1</v>
      </c>
      <c r="B6" s="13" t="s">
        <v>3</v>
      </c>
      <c r="C6" s="16" t="s">
        <v>62</v>
      </c>
      <c r="D6" s="16">
        <v>37</v>
      </c>
      <c r="E6" s="52">
        <v>30</v>
      </c>
      <c r="F6" s="53">
        <v>78.900000000000006</v>
      </c>
      <c r="G6" s="52">
        <v>8</v>
      </c>
      <c r="H6" s="53">
        <v>21.1</v>
      </c>
      <c r="I6" s="52">
        <v>0</v>
      </c>
      <c r="J6" s="53">
        <f>I6*100/D6</f>
        <v>0</v>
      </c>
      <c r="K6" s="52">
        <v>31</v>
      </c>
      <c r="L6" s="53">
        <v>81.599999999999994</v>
      </c>
      <c r="M6" s="52">
        <v>7</v>
      </c>
      <c r="N6" s="53">
        <v>18.399999999999999</v>
      </c>
      <c r="O6" s="52">
        <v>0</v>
      </c>
      <c r="P6" s="53">
        <f>O6*100/D6</f>
        <v>0</v>
      </c>
      <c r="Q6" s="52">
        <v>30</v>
      </c>
      <c r="R6" s="53">
        <v>78.900000000000006</v>
      </c>
      <c r="S6" s="52">
        <v>8</v>
      </c>
      <c r="T6" s="53">
        <v>21.1</v>
      </c>
      <c r="U6" s="52">
        <v>0</v>
      </c>
      <c r="V6" s="53">
        <f>U6*100/D6</f>
        <v>0</v>
      </c>
      <c r="W6" s="52">
        <v>31</v>
      </c>
      <c r="X6" s="53">
        <v>81.599999999999994</v>
      </c>
      <c r="Y6" s="52">
        <v>7</v>
      </c>
      <c r="Z6" s="53">
        <v>18.399999999999999</v>
      </c>
      <c r="AA6" s="52">
        <v>0</v>
      </c>
      <c r="AB6" s="53">
        <f>AA6*100/D6</f>
        <v>0</v>
      </c>
    </row>
    <row r="7" spans="1:28" s="11" customFormat="1" ht="50.25" customHeight="1" x14ac:dyDescent="0.3">
      <c r="A7" s="13">
        <v>2</v>
      </c>
      <c r="B7" s="13" t="s">
        <v>4</v>
      </c>
      <c r="C7" s="16">
        <v>45</v>
      </c>
      <c r="D7" s="16">
        <v>45</v>
      </c>
      <c r="E7" s="52">
        <v>40</v>
      </c>
      <c r="F7" s="53">
        <f t="shared" ref="F7:F10" si="0">E7*100/D7</f>
        <v>88.888888888888886</v>
      </c>
      <c r="G7" s="52">
        <v>5</v>
      </c>
      <c r="H7" s="53">
        <f t="shared" ref="H7:H11" si="1">G7*100/D7</f>
        <v>11.111111111111111</v>
      </c>
      <c r="I7" s="52">
        <v>0</v>
      </c>
      <c r="J7" s="53">
        <f t="shared" ref="J7:J11" si="2">I7*100/D7</f>
        <v>0</v>
      </c>
      <c r="K7" s="52">
        <v>39</v>
      </c>
      <c r="L7" s="53">
        <f t="shared" ref="L7:L10" si="3">K7*100/D7</f>
        <v>86.666666666666671</v>
      </c>
      <c r="M7" s="52">
        <v>6</v>
      </c>
      <c r="N7" s="53">
        <f t="shared" ref="N7:N10" si="4">M7*100/D7</f>
        <v>13.333333333333334</v>
      </c>
      <c r="O7" s="52">
        <v>0</v>
      </c>
      <c r="P7" s="53">
        <f t="shared" ref="P7:P10" si="5">O7*100/D7</f>
        <v>0</v>
      </c>
      <c r="Q7" s="52">
        <v>39</v>
      </c>
      <c r="R7" s="53">
        <f t="shared" ref="R7:R10" si="6">Q7*100/D7</f>
        <v>86.666666666666671</v>
      </c>
      <c r="S7" s="52">
        <v>6</v>
      </c>
      <c r="T7" s="53">
        <f t="shared" ref="T7:T11" si="7">S7*100/D7</f>
        <v>13.333333333333334</v>
      </c>
      <c r="U7" s="52">
        <v>0</v>
      </c>
      <c r="V7" s="53">
        <f t="shared" ref="V7:V11" si="8">U7*100/D7</f>
        <v>0</v>
      </c>
      <c r="W7" s="52">
        <v>43</v>
      </c>
      <c r="X7" s="53">
        <f t="shared" ref="X7:X10" si="9">W7*100/D7</f>
        <v>95.555555555555557</v>
      </c>
      <c r="Y7" s="52">
        <v>2</v>
      </c>
      <c r="Z7" s="53">
        <f t="shared" ref="Z7:Z10" si="10">Y7*100/D7</f>
        <v>4.4444444444444446</v>
      </c>
      <c r="AA7" s="52">
        <v>0</v>
      </c>
      <c r="AB7" s="53">
        <f t="shared" ref="AB7:AB11" si="11">AA7*100/D7</f>
        <v>0</v>
      </c>
    </row>
    <row r="8" spans="1:28" s="11" customFormat="1" ht="50.25" customHeight="1" x14ac:dyDescent="0.3">
      <c r="A8" s="13">
        <v>3</v>
      </c>
      <c r="B8" s="13" t="s">
        <v>5</v>
      </c>
      <c r="C8" s="16">
        <v>38</v>
      </c>
      <c r="D8" s="16">
        <v>38</v>
      </c>
      <c r="E8" s="52">
        <v>33</v>
      </c>
      <c r="F8" s="53">
        <f t="shared" si="0"/>
        <v>86.84210526315789</v>
      </c>
      <c r="G8" s="52">
        <v>5</v>
      </c>
      <c r="H8" s="53">
        <v>13.2</v>
      </c>
      <c r="I8" s="52">
        <v>0</v>
      </c>
      <c r="J8" s="53">
        <f t="shared" si="2"/>
        <v>0</v>
      </c>
      <c r="K8" s="52">
        <v>33</v>
      </c>
      <c r="L8" s="53">
        <f t="shared" si="3"/>
        <v>86.84210526315789</v>
      </c>
      <c r="M8" s="52">
        <v>5</v>
      </c>
      <c r="N8" s="53">
        <f t="shared" si="4"/>
        <v>13.157894736842104</v>
      </c>
      <c r="O8" s="52">
        <v>0</v>
      </c>
      <c r="P8" s="53">
        <f t="shared" si="5"/>
        <v>0</v>
      </c>
      <c r="Q8" s="52">
        <v>35</v>
      </c>
      <c r="R8" s="53">
        <f t="shared" si="6"/>
        <v>92.10526315789474</v>
      </c>
      <c r="S8" s="52">
        <v>3</v>
      </c>
      <c r="T8" s="53">
        <f t="shared" si="7"/>
        <v>7.8947368421052628</v>
      </c>
      <c r="U8" s="52">
        <v>0</v>
      </c>
      <c r="V8" s="53">
        <f t="shared" si="8"/>
        <v>0</v>
      </c>
      <c r="W8" s="52">
        <v>36</v>
      </c>
      <c r="X8" s="53">
        <f t="shared" si="9"/>
        <v>94.736842105263165</v>
      </c>
      <c r="Y8" s="52">
        <v>2</v>
      </c>
      <c r="Z8" s="53">
        <f t="shared" si="10"/>
        <v>5.2631578947368425</v>
      </c>
      <c r="AA8" s="52">
        <v>0</v>
      </c>
      <c r="AB8" s="53">
        <f t="shared" si="11"/>
        <v>0</v>
      </c>
    </row>
    <row r="9" spans="1:28" s="11" customFormat="1" ht="50.25" customHeight="1" x14ac:dyDescent="0.3">
      <c r="A9" s="13">
        <v>4</v>
      </c>
      <c r="B9" s="13" t="s">
        <v>6</v>
      </c>
      <c r="C9" s="16">
        <v>33</v>
      </c>
      <c r="D9" s="16">
        <v>33</v>
      </c>
      <c r="E9" s="52">
        <v>26</v>
      </c>
      <c r="F9" s="53">
        <f t="shared" si="0"/>
        <v>78.787878787878782</v>
      </c>
      <c r="G9" s="52">
        <v>7</v>
      </c>
      <c r="H9" s="53">
        <f t="shared" si="1"/>
        <v>21.212121212121211</v>
      </c>
      <c r="I9" s="52">
        <v>0</v>
      </c>
      <c r="J9" s="53">
        <f t="shared" si="2"/>
        <v>0</v>
      </c>
      <c r="K9" s="52">
        <v>29</v>
      </c>
      <c r="L9" s="53">
        <f t="shared" si="3"/>
        <v>87.878787878787875</v>
      </c>
      <c r="M9" s="52">
        <v>4</v>
      </c>
      <c r="N9" s="53">
        <f t="shared" si="4"/>
        <v>12.121212121212121</v>
      </c>
      <c r="O9" s="52">
        <v>0</v>
      </c>
      <c r="P9" s="53">
        <f t="shared" si="5"/>
        <v>0</v>
      </c>
      <c r="Q9" s="52">
        <v>31</v>
      </c>
      <c r="R9" s="53">
        <f t="shared" si="6"/>
        <v>93.939393939393938</v>
      </c>
      <c r="S9" s="52">
        <v>2</v>
      </c>
      <c r="T9" s="53">
        <f t="shared" si="7"/>
        <v>6.0606060606060606</v>
      </c>
      <c r="U9" s="52">
        <v>0</v>
      </c>
      <c r="V9" s="53">
        <f t="shared" si="8"/>
        <v>0</v>
      </c>
      <c r="W9" s="52">
        <v>31</v>
      </c>
      <c r="X9" s="53">
        <f t="shared" si="9"/>
        <v>93.939393939393938</v>
      </c>
      <c r="Y9" s="52">
        <v>2</v>
      </c>
      <c r="Z9" s="53">
        <f t="shared" si="10"/>
        <v>6.0606060606060606</v>
      </c>
      <c r="AA9" s="52">
        <v>0</v>
      </c>
      <c r="AB9" s="53">
        <f t="shared" si="11"/>
        <v>0</v>
      </c>
    </row>
    <row r="10" spans="1:28" s="11" customFormat="1" ht="50.25" customHeight="1" x14ac:dyDescent="0.3">
      <c r="A10" s="16">
        <v>5</v>
      </c>
      <c r="B10" s="16" t="s">
        <v>42</v>
      </c>
      <c r="C10" s="16">
        <v>42</v>
      </c>
      <c r="D10" s="16">
        <v>42</v>
      </c>
      <c r="E10" s="52">
        <v>41</v>
      </c>
      <c r="F10" s="53">
        <f t="shared" si="0"/>
        <v>97.61904761904762</v>
      </c>
      <c r="G10" s="52">
        <v>1</v>
      </c>
      <c r="H10" s="53">
        <f t="shared" si="1"/>
        <v>2.3809523809523809</v>
      </c>
      <c r="I10" s="52">
        <v>0</v>
      </c>
      <c r="J10" s="53">
        <f t="shared" si="2"/>
        <v>0</v>
      </c>
      <c r="K10" s="52">
        <v>41</v>
      </c>
      <c r="L10" s="53">
        <f t="shared" si="3"/>
        <v>97.61904761904762</v>
      </c>
      <c r="M10" s="52">
        <v>1</v>
      </c>
      <c r="N10" s="53">
        <f t="shared" si="4"/>
        <v>2.3809523809523809</v>
      </c>
      <c r="O10" s="52">
        <v>0</v>
      </c>
      <c r="P10" s="53">
        <f t="shared" si="5"/>
        <v>0</v>
      </c>
      <c r="Q10" s="52">
        <v>42</v>
      </c>
      <c r="R10" s="53">
        <f t="shared" si="6"/>
        <v>100</v>
      </c>
      <c r="S10" s="52">
        <v>0</v>
      </c>
      <c r="T10" s="53">
        <f t="shared" si="7"/>
        <v>0</v>
      </c>
      <c r="U10" s="52">
        <v>0</v>
      </c>
      <c r="V10" s="53">
        <f t="shared" si="8"/>
        <v>0</v>
      </c>
      <c r="W10" s="52">
        <v>42</v>
      </c>
      <c r="X10" s="53">
        <f t="shared" si="9"/>
        <v>100</v>
      </c>
      <c r="Y10" s="52">
        <v>0</v>
      </c>
      <c r="Z10" s="53">
        <f t="shared" si="10"/>
        <v>0</v>
      </c>
      <c r="AA10" s="52">
        <v>0</v>
      </c>
      <c r="AB10" s="53">
        <f t="shared" si="11"/>
        <v>0</v>
      </c>
    </row>
    <row r="11" spans="1:28" s="11" customFormat="1" ht="50.25" customHeight="1" x14ac:dyDescent="0.3">
      <c r="A11" s="93" t="s">
        <v>1</v>
      </c>
      <c r="B11" s="94"/>
      <c r="C11" s="66" t="s">
        <v>63</v>
      </c>
      <c r="D11" s="72">
        <f>SUM(D6:D10)</f>
        <v>195</v>
      </c>
      <c r="E11" s="72">
        <f>SUM(E6:E10)</f>
        <v>170</v>
      </c>
      <c r="F11" s="63">
        <v>86.7</v>
      </c>
      <c r="G11" s="72">
        <f>SUM(G6:G10)</f>
        <v>26</v>
      </c>
      <c r="H11" s="63">
        <f t="shared" si="1"/>
        <v>13.333333333333334</v>
      </c>
      <c r="I11" s="72">
        <f>SUM(I6:I10)</f>
        <v>0</v>
      </c>
      <c r="J11" s="63">
        <f t="shared" si="2"/>
        <v>0</v>
      </c>
      <c r="K11" s="72">
        <f>SUM(K6:K10)</f>
        <v>173</v>
      </c>
      <c r="L11" s="63">
        <v>88.3</v>
      </c>
      <c r="M11" s="72">
        <f>SUM(M6:M10)</f>
        <v>23</v>
      </c>
      <c r="N11" s="63">
        <v>11.7</v>
      </c>
      <c r="O11" s="72">
        <f>SUM(O6:O10)</f>
        <v>0</v>
      </c>
      <c r="P11" s="63">
        <f>O11*100/D11</f>
        <v>0</v>
      </c>
      <c r="Q11" s="72">
        <f>SUM(Q6:Q10)</f>
        <v>177</v>
      </c>
      <c r="R11" s="63">
        <v>90.3</v>
      </c>
      <c r="S11" s="72">
        <f>SUM(S6:S10)</f>
        <v>19</v>
      </c>
      <c r="T11" s="63">
        <f t="shared" si="7"/>
        <v>9.7435897435897427</v>
      </c>
      <c r="U11" s="72">
        <f>SUM(U6:U10)</f>
        <v>0</v>
      </c>
      <c r="V11" s="63">
        <f t="shared" si="8"/>
        <v>0</v>
      </c>
      <c r="W11" s="72">
        <f>SUM(W6:W10)</f>
        <v>183</v>
      </c>
      <c r="X11" s="63">
        <v>93.4</v>
      </c>
      <c r="Y11" s="72">
        <f>SUM(Y6:Y10)</f>
        <v>13</v>
      </c>
      <c r="Z11" s="63">
        <v>6.6</v>
      </c>
      <c r="AA11" s="72">
        <f>SUM(AA6:AA10)</f>
        <v>0</v>
      </c>
      <c r="AB11" s="63">
        <f t="shared" si="11"/>
        <v>0</v>
      </c>
    </row>
    <row r="12" spans="1:28" s="10" customFormat="1" ht="28.5" customHeight="1" x14ac:dyDescent="0.3">
      <c r="A12" s="6"/>
      <c r="B12" s="6"/>
      <c r="C12" s="5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S12" s="23"/>
      <c r="T12" s="23"/>
      <c r="U12" s="79" t="s">
        <v>56</v>
      </c>
      <c r="V12" s="79"/>
      <c r="W12" s="79"/>
      <c r="X12" s="79"/>
      <c r="Y12" s="79"/>
      <c r="Z12" s="79"/>
      <c r="AA12" s="79"/>
      <c r="AB12" s="79"/>
    </row>
    <row r="13" spans="1:28" ht="33" customHeight="1" x14ac:dyDescent="0.3">
      <c r="L13" s="8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x14ac:dyDescent="0.3"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ht="18.75" customHeight="1" x14ac:dyDescent="0.3">
      <c r="S15" s="24"/>
      <c r="T15" s="24"/>
      <c r="U15" s="80" t="s">
        <v>56</v>
      </c>
      <c r="V15" s="80"/>
      <c r="W15" s="80"/>
      <c r="X15" s="80"/>
      <c r="Y15" s="80"/>
      <c r="Z15" s="80"/>
      <c r="AA15" s="80"/>
      <c r="AB15" s="80"/>
    </row>
  </sheetData>
  <mergeCells count="25">
    <mergeCell ref="AA4:AB4"/>
    <mergeCell ref="C3:C5"/>
    <mergeCell ref="U12:AB12"/>
    <mergeCell ref="U15:AB15"/>
    <mergeCell ref="A1:G1"/>
    <mergeCell ref="A2:AB2"/>
    <mergeCell ref="A3:A5"/>
    <mergeCell ref="B3:B5"/>
    <mergeCell ref="E3:J3"/>
    <mergeCell ref="K3:P3"/>
    <mergeCell ref="Q3:V3"/>
    <mergeCell ref="W3:AB3"/>
    <mergeCell ref="E4:F4"/>
    <mergeCell ref="G4:H4"/>
    <mergeCell ref="I4:J4"/>
    <mergeCell ref="K4:L4"/>
    <mergeCell ref="A11:B11"/>
    <mergeCell ref="O4:P4"/>
    <mergeCell ref="Q4:R4"/>
    <mergeCell ref="W4:X4"/>
    <mergeCell ref="Y4:Z4"/>
    <mergeCell ref="M4:N4"/>
    <mergeCell ref="D3:D5"/>
    <mergeCell ref="S4:T4"/>
    <mergeCell ref="U4:V4"/>
  </mergeCells>
  <pageMargins left="0.24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opLeftCell="A4" workbookViewId="0">
      <selection activeCell="J10" sqref="J10"/>
    </sheetView>
  </sheetViews>
  <sheetFormatPr defaultRowHeight="18.75" x14ac:dyDescent="0.3"/>
  <cols>
    <col min="1" max="1" width="3.109375" style="26" customWidth="1"/>
    <col min="2" max="2" width="3.44140625" style="26" customWidth="1"/>
    <col min="3" max="3" width="4.109375" style="54" customWidth="1"/>
    <col min="4" max="4" width="3.77734375" style="26" hidden="1" customWidth="1"/>
    <col min="5" max="7" width="3.44140625" style="26" customWidth="1"/>
    <col min="8" max="8" width="3.33203125" style="26" customWidth="1"/>
    <col min="9" max="9" width="3.44140625" style="26" customWidth="1"/>
    <col min="10" max="10" width="3.33203125" style="26" customWidth="1"/>
    <col min="11" max="11" width="3.44140625" style="7" customWidth="1"/>
    <col min="12" max="12" width="4" style="7" customWidth="1"/>
    <col min="13" max="13" width="2.6640625" style="26" customWidth="1"/>
    <col min="14" max="17" width="3.44140625" style="26" customWidth="1"/>
    <col min="18" max="18" width="3.88671875" style="26" customWidth="1"/>
    <col min="19" max="19" width="3.44140625" style="26" customWidth="1"/>
    <col min="20" max="20" width="3.6640625" style="26" customWidth="1"/>
    <col min="21" max="21" width="3.44140625" style="26" customWidth="1"/>
    <col min="22" max="22" width="3.21875" style="26" customWidth="1"/>
    <col min="23" max="23" width="3.44140625" style="26" customWidth="1"/>
    <col min="24" max="24" width="3.5546875" style="26" customWidth="1"/>
    <col min="25" max="28" width="3.44140625" style="26" customWidth="1"/>
    <col min="29" max="29" width="3.109375" style="26" customWidth="1"/>
    <col min="30" max="30" width="4.109375" style="26" customWidth="1"/>
    <col min="31" max="31" width="3.44140625" style="26" customWidth="1"/>
    <col min="32" max="32" width="3.77734375" style="26" customWidth="1"/>
    <col min="33" max="33" width="2.77734375" style="26" customWidth="1"/>
    <col min="34" max="34" width="3.44140625" style="26" customWidth="1"/>
    <col min="35" max="16384" width="8.88671875" style="26"/>
  </cols>
  <sheetData>
    <row r="1" spans="1:34" s="3" customFormat="1" ht="41.25" customHeight="1" x14ac:dyDescent="0.3">
      <c r="A1" s="81" t="s">
        <v>2</v>
      </c>
      <c r="B1" s="81"/>
      <c r="C1" s="81"/>
      <c r="D1" s="81"/>
      <c r="E1" s="81"/>
      <c r="F1" s="81"/>
      <c r="G1" s="81"/>
      <c r="H1" s="81"/>
      <c r="I1" s="27"/>
      <c r="J1" s="27"/>
      <c r="K1" s="2"/>
      <c r="L1" s="2"/>
    </row>
    <row r="2" spans="1:34" s="4" customFormat="1" ht="71.25" customHeight="1" x14ac:dyDescent="0.3">
      <c r="A2" s="82" t="s">
        <v>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4" s="5" customFormat="1" ht="39" customHeight="1" x14ac:dyDescent="0.3">
      <c r="A3" s="83" t="s">
        <v>0</v>
      </c>
      <c r="B3" s="86" t="s">
        <v>49</v>
      </c>
      <c r="C3" s="86" t="s">
        <v>29</v>
      </c>
      <c r="D3" s="86"/>
      <c r="E3" s="103" t="s">
        <v>35</v>
      </c>
      <c r="F3" s="103"/>
      <c r="G3" s="103"/>
      <c r="H3" s="103"/>
      <c r="I3" s="103"/>
      <c r="J3" s="103"/>
      <c r="K3" s="103" t="s">
        <v>36</v>
      </c>
      <c r="L3" s="103"/>
      <c r="M3" s="103"/>
      <c r="N3" s="103"/>
      <c r="O3" s="103"/>
      <c r="P3" s="103"/>
      <c r="Q3" s="103" t="s">
        <v>39</v>
      </c>
      <c r="R3" s="103"/>
      <c r="S3" s="103"/>
      <c r="T3" s="103"/>
      <c r="U3" s="103"/>
      <c r="V3" s="103"/>
      <c r="W3" s="104" t="s">
        <v>38</v>
      </c>
      <c r="X3" s="105"/>
      <c r="Y3" s="105"/>
      <c r="Z3" s="105"/>
      <c r="AA3" s="105"/>
      <c r="AB3" s="106"/>
      <c r="AC3" s="103" t="s">
        <v>37</v>
      </c>
      <c r="AD3" s="103"/>
      <c r="AE3" s="103"/>
      <c r="AF3" s="103"/>
      <c r="AG3" s="103"/>
      <c r="AH3" s="103"/>
    </row>
    <row r="4" spans="1:34" s="5" customFormat="1" ht="35.25" customHeight="1" x14ac:dyDescent="0.3">
      <c r="A4" s="83"/>
      <c r="B4" s="87"/>
      <c r="C4" s="87"/>
      <c r="D4" s="87"/>
      <c r="E4" s="89" t="s">
        <v>22</v>
      </c>
      <c r="F4" s="89"/>
      <c r="G4" s="89" t="s">
        <v>23</v>
      </c>
      <c r="H4" s="89"/>
      <c r="I4" s="89" t="s">
        <v>40</v>
      </c>
      <c r="J4" s="89"/>
      <c r="K4" s="89" t="s">
        <v>22</v>
      </c>
      <c r="L4" s="89"/>
      <c r="M4" s="89" t="s">
        <v>23</v>
      </c>
      <c r="N4" s="89"/>
      <c r="O4" s="89" t="s">
        <v>41</v>
      </c>
      <c r="P4" s="89"/>
      <c r="Q4" s="89" t="s">
        <v>22</v>
      </c>
      <c r="R4" s="89"/>
      <c r="S4" s="89" t="s">
        <v>23</v>
      </c>
      <c r="T4" s="89"/>
      <c r="U4" s="89" t="s">
        <v>41</v>
      </c>
      <c r="V4" s="89"/>
      <c r="W4" s="90" t="s">
        <v>22</v>
      </c>
      <c r="X4" s="91"/>
      <c r="Y4" s="90" t="s">
        <v>23</v>
      </c>
      <c r="Z4" s="91"/>
      <c r="AA4" s="90" t="s">
        <v>40</v>
      </c>
      <c r="AB4" s="91"/>
      <c r="AC4" s="89" t="s">
        <v>22</v>
      </c>
      <c r="AD4" s="89"/>
      <c r="AE4" s="89" t="s">
        <v>23</v>
      </c>
      <c r="AF4" s="89"/>
      <c r="AG4" s="89" t="s">
        <v>41</v>
      </c>
      <c r="AH4" s="89"/>
    </row>
    <row r="5" spans="1:34" s="5" customFormat="1" ht="47.25" customHeight="1" x14ac:dyDescent="0.3">
      <c r="A5" s="83"/>
      <c r="B5" s="88"/>
      <c r="C5" s="88"/>
      <c r="D5" s="88"/>
      <c r="E5" s="58" t="s">
        <v>48</v>
      </c>
      <c r="F5" s="59" t="s">
        <v>47</v>
      </c>
      <c r="G5" s="58" t="s">
        <v>48</v>
      </c>
      <c r="H5" s="59" t="s">
        <v>47</v>
      </c>
      <c r="I5" s="58" t="s">
        <v>48</v>
      </c>
      <c r="J5" s="59" t="s">
        <v>47</v>
      </c>
      <c r="K5" s="58" t="s">
        <v>48</v>
      </c>
      <c r="L5" s="59" t="s">
        <v>47</v>
      </c>
      <c r="M5" s="58" t="s">
        <v>48</v>
      </c>
      <c r="N5" s="59" t="s">
        <v>47</v>
      </c>
      <c r="O5" s="58" t="s">
        <v>48</v>
      </c>
      <c r="P5" s="59" t="s">
        <v>47</v>
      </c>
      <c r="Q5" s="58" t="s">
        <v>48</v>
      </c>
      <c r="R5" s="59" t="s">
        <v>47</v>
      </c>
      <c r="S5" s="58" t="s">
        <v>48</v>
      </c>
      <c r="T5" s="59" t="s">
        <v>47</v>
      </c>
      <c r="U5" s="58" t="s">
        <v>48</v>
      </c>
      <c r="V5" s="59" t="s">
        <v>47</v>
      </c>
      <c r="W5" s="58" t="s">
        <v>48</v>
      </c>
      <c r="X5" s="59" t="s">
        <v>47</v>
      </c>
      <c r="Y5" s="58" t="s">
        <v>48</v>
      </c>
      <c r="Z5" s="59" t="s">
        <v>47</v>
      </c>
      <c r="AA5" s="58" t="s">
        <v>48</v>
      </c>
      <c r="AB5" s="59" t="s">
        <v>47</v>
      </c>
      <c r="AC5" s="58" t="s">
        <v>48</v>
      </c>
      <c r="AD5" s="59" t="s">
        <v>47</v>
      </c>
      <c r="AE5" s="58" t="s">
        <v>48</v>
      </c>
      <c r="AF5" s="59" t="s">
        <v>47</v>
      </c>
      <c r="AG5" s="58" t="s">
        <v>48</v>
      </c>
      <c r="AH5" s="59" t="s">
        <v>47</v>
      </c>
    </row>
    <row r="6" spans="1:34" s="11" customFormat="1" ht="52.5" customHeight="1" x14ac:dyDescent="0.3">
      <c r="A6" s="19">
        <v>1</v>
      </c>
      <c r="B6" s="69">
        <v>1</v>
      </c>
      <c r="C6" s="64" t="s">
        <v>65</v>
      </c>
      <c r="D6" s="64">
        <v>170</v>
      </c>
      <c r="E6" s="62">
        <v>171</v>
      </c>
      <c r="F6" s="60">
        <v>100</v>
      </c>
      <c r="G6" s="62">
        <v>0</v>
      </c>
      <c r="H6" s="61" t="s">
        <v>46</v>
      </c>
      <c r="I6" s="62">
        <v>0</v>
      </c>
      <c r="J6" s="61" t="s">
        <v>46</v>
      </c>
      <c r="K6" s="62">
        <v>171</v>
      </c>
      <c r="L6" s="60">
        <v>100</v>
      </c>
      <c r="M6" s="62">
        <v>0</v>
      </c>
      <c r="N6" s="61" t="s">
        <v>46</v>
      </c>
      <c r="O6" s="62">
        <v>0</v>
      </c>
      <c r="P6" s="61" t="s">
        <v>46</v>
      </c>
      <c r="Q6" s="62">
        <v>146</v>
      </c>
      <c r="R6" s="60">
        <v>85.4</v>
      </c>
      <c r="S6" s="62">
        <v>24</v>
      </c>
      <c r="T6" s="60">
        <v>14</v>
      </c>
      <c r="U6" s="62">
        <v>1</v>
      </c>
      <c r="V6" s="61" t="s">
        <v>46</v>
      </c>
      <c r="W6" s="65">
        <v>171</v>
      </c>
      <c r="X6" s="60">
        <v>100</v>
      </c>
      <c r="Y6" s="62">
        <v>0</v>
      </c>
      <c r="Z6" s="61" t="s">
        <v>46</v>
      </c>
      <c r="AA6" s="62">
        <v>0</v>
      </c>
      <c r="AB6" s="61" t="s">
        <v>46</v>
      </c>
      <c r="AC6" s="62">
        <v>140</v>
      </c>
      <c r="AD6" s="60">
        <v>81.900000000000006</v>
      </c>
      <c r="AE6" s="62">
        <v>30</v>
      </c>
      <c r="AF6" s="60">
        <v>17.5</v>
      </c>
      <c r="AG6" s="62">
        <v>1</v>
      </c>
      <c r="AH6" s="60">
        <v>0.6</v>
      </c>
    </row>
    <row r="7" spans="1:34" s="11" customFormat="1" ht="52.5" customHeight="1" x14ac:dyDescent="0.3">
      <c r="A7" s="19">
        <v>2</v>
      </c>
      <c r="B7" s="69">
        <v>2</v>
      </c>
      <c r="C7" s="64">
        <v>190</v>
      </c>
      <c r="D7" s="64">
        <v>190</v>
      </c>
      <c r="E7" s="62">
        <v>190</v>
      </c>
      <c r="F7" s="60">
        <f t="shared" ref="F7" si="0">E7*100/D7</f>
        <v>100</v>
      </c>
      <c r="G7" s="62">
        <v>0</v>
      </c>
      <c r="H7" s="61" t="s">
        <v>46</v>
      </c>
      <c r="I7" s="62">
        <v>0</v>
      </c>
      <c r="J7" s="61" t="s">
        <v>46</v>
      </c>
      <c r="K7" s="62">
        <v>190</v>
      </c>
      <c r="L7" s="60">
        <f t="shared" ref="L7" si="1">K7*100/D7</f>
        <v>100</v>
      </c>
      <c r="M7" s="62">
        <v>0</v>
      </c>
      <c r="N7" s="61" t="s">
        <v>46</v>
      </c>
      <c r="O7" s="62">
        <v>0</v>
      </c>
      <c r="P7" s="61" t="s">
        <v>46</v>
      </c>
      <c r="Q7" s="62">
        <v>156</v>
      </c>
      <c r="R7" s="60">
        <f t="shared" ref="R7" si="2">Q7*100/D7</f>
        <v>82.10526315789474</v>
      </c>
      <c r="S7" s="62">
        <v>34</v>
      </c>
      <c r="T7" s="60">
        <f t="shared" ref="T7:T8" si="3">S7*100/D7</f>
        <v>17.894736842105264</v>
      </c>
      <c r="U7" s="62">
        <v>0</v>
      </c>
      <c r="V7" s="61" t="s">
        <v>46</v>
      </c>
      <c r="W7" s="65">
        <v>177</v>
      </c>
      <c r="X7" s="60">
        <f t="shared" ref="X7" si="4">W7*100/D7</f>
        <v>93.15789473684211</v>
      </c>
      <c r="Y7" s="62">
        <v>13</v>
      </c>
      <c r="Z7" s="60">
        <v>6.8</v>
      </c>
      <c r="AA7" s="62">
        <v>0</v>
      </c>
      <c r="AB7" s="61" t="s">
        <v>46</v>
      </c>
      <c r="AC7" s="62">
        <v>163</v>
      </c>
      <c r="AD7" s="60">
        <f t="shared" ref="AD7" si="5">AC7*100/D7</f>
        <v>85.78947368421052</v>
      </c>
      <c r="AE7" s="62">
        <v>27</v>
      </c>
      <c r="AF7" s="60">
        <f t="shared" ref="AF7:AF8" si="6">AE7*100/D7</f>
        <v>14.210526315789474</v>
      </c>
      <c r="AG7" s="62">
        <v>0</v>
      </c>
      <c r="AH7" s="61" t="s">
        <v>46</v>
      </c>
    </row>
    <row r="8" spans="1:34" s="10" customFormat="1" ht="68.25" customHeight="1" x14ac:dyDescent="0.3">
      <c r="A8" s="93" t="s">
        <v>1</v>
      </c>
      <c r="B8" s="94"/>
      <c r="C8" s="48" t="s">
        <v>68</v>
      </c>
      <c r="D8" s="48">
        <f>SUM(D4:D7)</f>
        <v>360</v>
      </c>
      <c r="E8" s="48">
        <f t="shared" ref="E8:AG8" si="7">SUM(E4:E7)</f>
        <v>361</v>
      </c>
      <c r="F8" s="60">
        <v>100</v>
      </c>
      <c r="G8" s="48">
        <f t="shared" si="7"/>
        <v>0</v>
      </c>
      <c r="H8" s="61" t="s">
        <v>46</v>
      </c>
      <c r="I8" s="48">
        <f t="shared" si="7"/>
        <v>0</v>
      </c>
      <c r="J8" s="61" t="s">
        <v>46</v>
      </c>
      <c r="K8" s="48">
        <f t="shared" si="7"/>
        <v>361</v>
      </c>
      <c r="L8" s="60">
        <v>100</v>
      </c>
      <c r="M8" s="48">
        <f t="shared" si="7"/>
        <v>0</v>
      </c>
      <c r="N8" s="61" t="s">
        <v>46</v>
      </c>
      <c r="O8" s="48">
        <f t="shared" si="7"/>
        <v>0</v>
      </c>
      <c r="P8" s="61" t="s">
        <v>46</v>
      </c>
      <c r="Q8" s="48">
        <f>SUM(Q4:Q7)</f>
        <v>302</v>
      </c>
      <c r="R8" s="60">
        <v>83.6</v>
      </c>
      <c r="S8" s="48">
        <f t="shared" si="7"/>
        <v>58</v>
      </c>
      <c r="T8" s="60">
        <f t="shared" si="3"/>
        <v>16.111111111111111</v>
      </c>
      <c r="U8" s="48">
        <f t="shared" si="7"/>
        <v>1</v>
      </c>
      <c r="V8" s="48">
        <v>0.3</v>
      </c>
      <c r="W8" s="48">
        <f t="shared" si="7"/>
        <v>348</v>
      </c>
      <c r="X8" s="60">
        <v>96.4</v>
      </c>
      <c r="Y8" s="48">
        <f t="shared" si="7"/>
        <v>13</v>
      </c>
      <c r="Z8" s="48">
        <v>3.6</v>
      </c>
      <c r="AA8" s="48">
        <f t="shared" si="7"/>
        <v>0</v>
      </c>
      <c r="AB8" s="61" t="s">
        <v>46</v>
      </c>
      <c r="AC8" s="48">
        <f t="shared" si="7"/>
        <v>303</v>
      </c>
      <c r="AD8" s="60">
        <v>83.9</v>
      </c>
      <c r="AE8" s="48">
        <f t="shared" si="7"/>
        <v>57</v>
      </c>
      <c r="AF8" s="60">
        <f t="shared" si="6"/>
        <v>15.833333333333334</v>
      </c>
      <c r="AG8" s="48">
        <f t="shared" si="7"/>
        <v>1</v>
      </c>
      <c r="AH8" s="48">
        <v>0.3</v>
      </c>
    </row>
    <row r="9" spans="1:34" s="10" customFormat="1" ht="26.25" customHeight="1" x14ac:dyDescent="0.3">
      <c r="A9" s="28"/>
      <c r="B9" s="28"/>
      <c r="C9" s="28"/>
      <c r="D9" s="28"/>
      <c r="E9" s="28"/>
      <c r="F9" s="29"/>
      <c r="G9" s="29"/>
      <c r="H9" s="29"/>
      <c r="I9" s="29"/>
      <c r="J9" s="29"/>
      <c r="K9" s="29"/>
      <c r="L9" s="30"/>
      <c r="M9" s="29"/>
      <c r="N9" s="30"/>
      <c r="O9" s="29"/>
      <c r="P9" s="29"/>
      <c r="Q9" s="29"/>
      <c r="R9" s="30"/>
      <c r="S9" s="31"/>
      <c r="T9" s="32"/>
      <c r="U9" s="31"/>
      <c r="V9" s="31"/>
      <c r="W9" s="31"/>
      <c r="X9" s="102" t="s">
        <v>54</v>
      </c>
      <c r="Y9" s="102"/>
      <c r="Z9" s="102"/>
      <c r="AA9" s="102"/>
      <c r="AB9" s="102"/>
      <c r="AC9" s="102"/>
      <c r="AD9" s="102"/>
      <c r="AE9" s="102"/>
      <c r="AF9" s="102"/>
      <c r="AG9" s="102"/>
      <c r="AH9" s="102"/>
    </row>
    <row r="10" spans="1:34" ht="33" customHeight="1" x14ac:dyDescent="0.3">
      <c r="K10" s="26"/>
      <c r="L10" s="26"/>
      <c r="S10" s="33"/>
      <c r="T10" s="33"/>
      <c r="U10" s="33"/>
      <c r="V10" s="33"/>
      <c r="W10" s="33"/>
      <c r="X10" s="33"/>
      <c r="Y10" s="33"/>
      <c r="Z10" s="101" t="s">
        <v>56</v>
      </c>
      <c r="AA10" s="101"/>
      <c r="AB10" s="101"/>
      <c r="AC10" s="101"/>
      <c r="AD10" s="101"/>
      <c r="AE10" s="101"/>
      <c r="AF10" s="101"/>
      <c r="AG10" s="101"/>
      <c r="AH10" s="101"/>
    </row>
    <row r="11" spans="1:34" x14ac:dyDescent="0.3">
      <c r="M11" s="8"/>
    </row>
    <row r="13" spans="1:34" ht="18.75" customHeight="1" x14ac:dyDescent="0.3">
      <c r="S13" s="24"/>
      <c r="T13" s="24"/>
      <c r="U13" s="24"/>
      <c r="V13" s="24"/>
      <c r="W13" s="24"/>
      <c r="X13" s="24"/>
      <c r="Y13" s="24"/>
      <c r="Z13" s="24"/>
      <c r="AA13" s="24"/>
      <c r="AB13" s="100"/>
      <c r="AC13" s="100"/>
      <c r="AD13" s="100"/>
      <c r="AE13" s="100"/>
      <c r="AF13" s="100"/>
      <c r="AG13" s="100"/>
      <c r="AH13" s="100"/>
    </row>
  </sheetData>
  <mergeCells count="30">
    <mergeCell ref="A1:H1"/>
    <mergeCell ref="A2:AH2"/>
    <mergeCell ref="A3:A5"/>
    <mergeCell ref="B3:B5"/>
    <mergeCell ref="D3:D5"/>
    <mergeCell ref="E3:J3"/>
    <mergeCell ref="K3:P3"/>
    <mergeCell ref="Q3:V3"/>
    <mergeCell ref="W3:AB3"/>
    <mergeCell ref="AC3:AH3"/>
    <mergeCell ref="AC4:AD4"/>
    <mergeCell ref="AE4:AF4"/>
    <mergeCell ref="AG4:AH4"/>
    <mergeCell ref="C3:C5"/>
    <mergeCell ref="A8:B8"/>
    <mergeCell ref="AB13:AH13"/>
    <mergeCell ref="Z10:AH10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  <mergeCell ref="X9:AH9"/>
  </mergeCells>
  <pageMargins left="0.2" right="0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A7" workbookViewId="0">
      <selection activeCell="G11" sqref="G11"/>
    </sheetView>
  </sheetViews>
  <sheetFormatPr defaultRowHeight="18.75" x14ac:dyDescent="0.3"/>
  <cols>
    <col min="1" max="2" width="3.33203125" style="26" customWidth="1"/>
    <col min="3" max="3" width="3.77734375" style="54" customWidth="1"/>
    <col min="4" max="4" width="4.44140625" style="26" hidden="1" customWidth="1"/>
    <col min="5" max="5" width="3.77734375" style="26" customWidth="1"/>
    <col min="6" max="6" width="4.33203125" style="26" customWidth="1"/>
    <col min="7" max="7" width="3.6640625" style="26" customWidth="1"/>
    <col min="8" max="9" width="4.33203125" style="26" customWidth="1"/>
    <col min="10" max="11" width="4.33203125" style="7" customWidth="1"/>
    <col min="12" max="28" width="4.33203125" style="26" customWidth="1"/>
    <col min="29" max="16384" width="8.88671875" style="26"/>
  </cols>
  <sheetData>
    <row r="1" spans="1:28" s="3" customFormat="1" ht="41.25" customHeight="1" x14ac:dyDescent="0.3">
      <c r="A1" s="81" t="s">
        <v>2</v>
      </c>
      <c r="B1" s="81"/>
      <c r="C1" s="81"/>
      <c r="D1" s="81"/>
      <c r="E1" s="81"/>
      <c r="F1" s="81"/>
      <c r="G1" s="81"/>
      <c r="H1" s="27"/>
      <c r="I1" s="27"/>
      <c r="J1" s="2"/>
      <c r="K1" s="2"/>
    </row>
    <row r="2" spans="1:28" s="3" customFormat="1" ht="54" customHeight="1" x14ac:dyDescent="0.3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4" customFormat="1" ht="18.75" customHeight="1" x14ac:dyDescent="0.3">
      <c r="A3" s="95" t="s">
        <v>56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1:28" s="5" customFormat="1" ht="33" customHeight="1" x14ac:dyDescent="0.3">
      <c r="A4" s="86" t="s">
        <v>0</v>
      </c>
      <c r="B4" s="86" t="s">
        <v>49</v>
      </c>
      <c r="C4" s="86" t="s">
        <v>29</v>
      </c>
      <c r="D4" s="86"/>
      <c r="E4" s="89" t="s">
        <v>25</v>
      </c>
      <c r="F4" s="89"/>
      <c r="G4" s="89"/>
      <c r="H4" s="89"/>
      <c r="I4" s="89"/>
      <c r="J4" s="89"/>
      <c r="K4" s="89" t="s">
        <v>26</v>
      </c>
      <c r="L4" s="89"/>
      <c r="M4" s="89"/>
      <c r="N4" s="89"/>
      <c r="O4" s="89"/>
      <c r="P4" s="89"/>
      <c r="Q4" s="89" t="s">
        <v>27</v>
      </c>
      <c r="R4" s="89"/>
      <c r="S4" s="89"/>
      <c r="T4" s="89"/>
      <c r="U4" s="89"/>
      <c r="V4" s="89"/>
      <c r="W4" s="89" t="s">
        <v>28</v>
      </c>
      <c r="X4" s="89"/>
      <c r="Y4" s="89"/>
      <c r="Z4" s="89"/>
      <c r="AA4" s="89"/>
      <c r="AB4" s="89"/>
    </row>
    <row r="5" spans="1:28" s="5" customFormat="1" ht="30" customHeight="1" x14ac:dyDescent="0.3">
      <c r="A5" s="87"/>
      <c r="B5" s="87"/>
      <c r="C5" s="87"/>
      <c r="D5" s="87"/>
      <c r="E5" s="89" t="s">
        <v>22</v>
      </c>
      <c r="F5" s="89"/>
      <c r="G5" s="89" t="s">
        <v>23</v>
      </c>
      <c r="H5" s="89"/>
      <c r="I5" s="89" t="s">
        <v>24</v>
      </c>
      <c r="J5" s="89"/>
      <c r="K5" s="89" t="s">
        <v>22</v>
      </c>
      <c r="L5" s="89"/>
      <c r="M5" s="89" t="s">
        <v>23</v>
      </c>
      <c r="N5" s="89"/>
      <c r="O5" s="89" t="s">
        <v>24</v>
      </c>
      <c r="P5" s="89"/>
      <c r="Q5" s="89" t="s">
        <v>22</v>
      </c>
      <c r="R5" s="89"/>
      <c r="S5" s="89" t="s">
        <v>23</v>
      </c>
      <c r="T5" s="89"/>
      <c r="U5" s="89" t="s">
        <v>24</v>
      </c>
      <c r="V5" s="89"/>
      <c r="W5" s="89" t="s">
        <v>22</v>
      </c>
      <c r="X5" s="89"/>
      <c r="Y5" s="89" t="s">
        <v>23</v>
      </c>
      <c r="Z5" s="89"/>
      <c r="AA5" s="89" t="s">
        <v>24</v>
      </c>
      <c r="AB5" s="89"/>
    </row>
    <row r="6" spans="1:28" s="5" customFormat="1" ht="38.25" customHeight="1" x14ac:dyDescent="0.3">
      <c r="A6" s="88"/>
      <c r="B6" s="88"/>
      <c r="C6" s="88"/>
      <c r="D6" s="88"/>
      <c r="E6" s="58" t="s">
        <v>48</v>
      </c>
      <c r="F6" s="59" t="s">
        <v>47</v>
      </c>
      <c r="G6" s="58" t="s">
        <v>48</v>
      </c>
      <c r="H6" s="59" t="s">
        <v>47</v>
      </c>
      <c r="I6" s="58" t="s">
        <v>48</v>
      </c>
      <c r="J6" s="59" t="s">
        <v>47</v>
      </c>
      <c r="K6" s="58" t="s">
        <v>48</v>
      </c>
      <c r="L6" s="59" t="s">
        <v>47</v>
      </c>
      <c r="M6" s="58" t="s">
        <v>48</v>
      </c>
      <c r="N6" s="59" t="s">
        <v>47</v>
      </c>
      <c r="O6" s="58" t="s">
        <v>48</v>
      </c>
      <c r="P6" s="59" t="s">
        <v>47</v>
      </c>
      <c r="Q6" s="58" t="s">
        <v>48</v>
      </c>
      <c r="R6" s="59" t="s">
        <v>47</v>
      </c>
      <c r="S6" s="58" t="s">
        <v>48</v>
      </c>
      <c r="T6" s="59" t="s">
        <v>47</v>
      </c>
      <c r="U6" s="58" t="s">
        <v>48</v>
      </c>
      <c r="V6" s="59" t="s">
        <v>47</v>
      </c>
      <c r="W6" s="58" t="s">
        <v>48</v>
      </c>
      <c r="X6" s="59" t="s">
        <v>47</v>
      </c>
      <c r="Y6" s="58" t="s">
        <v>48</v>
      </c>
      <c r="Z6" s="59" t="s">
        <v>47</v>
      </c>
      <c r="AA6" s="58" t="s">
        <v>48</v>
      </c>
      <c r="AB6" s="59" t="s">
        <v>47</v>
      </c>
    </row>
    <row r="7" spans="1:28" s="11" customFormat="1" ht="69.75" customHeight="1" x14ac:dyDescent="0.3">
      <c r="A7" s="16">
        <v>1</v>
      </c>
      <c r="B7" s="16">
        <v>3</v>
      </c>
      <c r="C7" s="48">
        <v>172</v>
      </c>
      <c r="D7" s="69">
        <v>172</v>
      </c>
      <c r="E7" s="70">
        <v>141</v>
      </c>
      <c r="F7" s="63">
        <f t="shared" ref="F7:F8" si="0">E7*100/D7</f>
        <v>81.976744186046517</v>
      </c>
      <c r="G7" s="70">
        <v>29</v>
      </c>
      <c r="H7" s="63">
        <v>16.8</v>
      </c>
      <c r="I7" s="70">
        <v>2</v>
      </c>
      <c r="J7" s="63">
        <v>1.2</v>
      </c>
      <c r="K7" s="70">
        <v>141</v>
      </c>
      <c r="L7" s="63">
        <f t="shared" ref="L7:L8" si="1">K7*100/D7</f>
        <v>81.976744186046517</v>
      </c>
      <c r="M7" s="70">
        <v>31</v>
      </c>
      <c r="N7" s="63">
        <f t="shared" ref="N7:N8" si="2">M7*100/D7</f>
        <v>18.023255813953487</v>
      </c>
      <c r="O7" s="70">
        <v>0</v>
      </c>
      <c r="P7" s="63">
        <f t="shared" ref="P7:P9" si="3">O7*100/D7</f>
        <v>0</v>
      </c>
      <c r="Q7" s="70">
        <v>158</v>
      </c>
      <c r="R7" s="63">
        <f t="shared" ref="R7:R8" si="4">Q7*100/D7</f>
        <v>91.860465116279073</v>
      </c>
      <c r="S7" s="70">
        <v>14</v>
      </c>
      <c r="T7" s="63">
        <f t="shared" ref="T7:T10" si="5">S7*100/D7</f>
        <v>8.1395348837209305</v>
      </c>
      <c r="U7" s="70">
        <v>0</v>
      </c>
      <c r="V7" s="63">
        <f t="shared" ref="V7:V10" si="6">U7*100/D7</f>
        <v>0</v>
      </c>
      <c r="W7" s="70">
        <v>168</v>
      </c>
      <c r="X7" s="63">
        <f t="shared" ref="X7:X8" si="7">W7*100/D7</f>
        <v>97.674418604651166</v>
      </c>
      <c r="Y7" s="70">
        <v>4</v>
      </c>
      <c r="Z7" s="63">
        <f t="shared" ref="Z7:Z10" si="8">Y7*100/D7</f>
        <v>2.3255813953488373</v>
      </c>
      <c r="AA7" s="70">
        <v>0</v>
      </c>
      <c r="AB7" s="63">
        <f t="shared" ref="AB7:AB10" si="9">AA7*100/D7</f>
        <v>0</v>
      </c>
    </row>
    <row r="8" spans="1:28" s="11" customFormat="1" ht="69.75" customHeight="1" x14ac:dyDescent="0.3">
      <c r="A8" s="16">
        <v>2</v>
      </c>
      <c r="B8" s="16">
        <v>4</v>
      </c>
      <c r="C8" s="48">
        <v>228</v>
      </c>
      <c r="D8" s="69">
        <v>228</v>
      </c>
      <c r="E8" s="70">
        <v>201</v>
      </c>
      <c r="F8" s="63">
        <f t="shared" si="0"/>
        <v>88.15789473684211</v>
      </c>
      <c r="G8" s="70">
        <v>27</v>
      </c>
      <c r="H8" s="63">
        <f t="shared" ref="H8:H10" si="10">G8*100/D8</f>
        <v>11.842105263157896</v>
      </c>
      <c r="I8" s="70">
        <v>0</v>
      </c>
      <c r="J8" s="63">
        <f t="shared" ref="J8:J10" si="11">I8*100/D8</f>
        <v>0</v>
      </c>
      <c r="K8" s="70">
        <v>196</v>
      </c>
      <c r="L8" s="63">
        <f t="shared" si="1"/>
        <v>85.964912280701753</v>
      </c>
      <c r="M8" s="70">
        <v>32</v>
      </c>
      <c r="N8" s="63">
        <f t="shared" si="2"/>
        <v>14.035087719298245</v>
      </c>
      <c r="O8" s="70">
        <v>0</v>
      </c>
      <c r="P8" s="63">
        <f t="shared" si="3"/>
        <v>0</v>
      </c>
      <c r="Q8" s="70">
        <v>228</v>
      </c>
      <c r="R8" s="63">
        <f t="shared" si="4"/>
        <v>100</v>
      </c>
      <c r="S8" s="70">
        <v>0</v>
      </c>
      <c r="T8" s="63">
        <f t="shared" si="5"/>
        <v>0</v>
      </c>
      <c r="U8" s="70">
        <v>0</v>
      </c>
      <c r="V8" s="63">
        <f t="shared" si="6"/>
        <v>0</v>
      </c>
      <c r="W8" s="70">
        <v>228</v>
      </c>
      <c r="X8" s="63">
        <f t="shared" si="7"/>
        <v>100</v>
      </c>
      <c r="Y8" s="70">
        <v>0</v>
      </c>
      <c r="Z8" s="63">
        <v>0</v>
      </c>
      <c r="AA8" s="70">
        <v>0</v>
      </c>
      <c r="AB8" s="63">
        <f t="shared" si="9"/>
        <v>0</v>
      </c>
    </row>
    <row r="9" spans="1:28" s="11" customFormat="1" ht="69.75" customHeight="1" x14ac:dyDescent="0.3">
      <c r="A9" s="16">
        <v>3</v>
      </c>
      <c r="B9" s="16">
        <v>5</v>
      </c>
      <c r="C9" s="48" t="s">
        <v>63</v>
      </c>
      <c r="D9" s="69">
        <v>195</v>
      </c>
      <c r="E9" s="70">
        <v>170</v>
      </c>
      <c r="F9" s="63">
        <v>86.7</v>
      </c>
      <c r="G9" s="70">
        <v>26</v>
      </c>
      <c r="H9" s="63">
        <f t="shared" si="10"/>
        <v>13.333333333333334</v>
      </c>
      <c r="I9" s="70">
        <v>0</v>
      </c>
      <c r="J9" s="63">
        <f t="shared" si="11"/>
        <v>0</v>
      </c>
      <c r="K9" s="70">
        <v>173</v>
      </c>
      <c r="L9" s="63">
        <v>88.3</v>
      </c>
      <c r="M9" s="70">
        <v>23</v>
      </c>
      <c r="N9" s="63">
        <v>11.7</v>
      </c>
      <c r="O9" s="70">
        <v>0</v>
      </c>
      <c r="P9" s="63">
        <f t="shared" si="3"/>
        <v>0</v>
      </c>
      <c r="Q9" s="70">
        <v>177</v>
      </c>
      <c r="R9" s="63">
        <v>90.3</v>
      </c>
      <c r="S9" s="70">
        <v>19</v>
      </c>
      <c r="T9" s="63">
        <f t="shared" si="5"/>
        <v>9.7435897435897427</v>
      </c>
      <c r="U9" s="70">
        <v>0</v>
      </c>
      <c r="V9" s="63">
        <f t="shared" si="6"/>
        <v>0</v>
      </c>
      <c r="W9" s="70">
        <v>183</v>
      </c>
      <c r="X9" s="63">
        <v>93.4</v>
      </c>
      <c r="Y9" s="70">
        <v>13</v>
      </c>
      <c r="Z9" s="63">
        <v>6.6</v>
      </c>
      <c r="AA9" s="70">
        <v>0</v>
      </c>
      <c r="AB9" s="63">
        <f t="shared" si="9"/>
        <v>0</v>
      </c>
    </row>
    <row r="10" spans="1:28" s="11" customFormat="1" ht="69.75" customHeight="1" x14ac:dyDescent="0.3">
      <c r="A10" s="93" t="s">
        <v>1</v>
      </c>
      <c r="B10" s="94"/>
      <c r="C10" s="66" t="s">
        <v>64</v>
      </c>
      <c r="D10" s="72">
        <f>SUM(D5:D9)</f>
        <v>595</v>
      </c>
      <c r="E10" s="72">
        <f>SUM(E5:E9)</f>
        <v>512</v>
      </c>
      <c r="F10" s="63">
        <v>85.9</v>
      </c>
      <c r="G10" s="72">
        <f>SUM(G5:G9)</f>
        <v>82</v>
      </c>
      <c r="H10" s="63">
        <f t="shared" si="10"/>
        <v>13.781512605042018</v>
      </c>
      <c r="I10" s="72">
        <f>SUM(I5:I9)</f>
        <v>2</v>
      </c>
      <c r="J10" s="63">
        <f t="shared" si="11"/>
        <v>0.33613445378151263</v>
      </c>
      <c r="K10" s="72">
        <f>SUM(K5:K9)</f>
        <v>510</v>
      </c>
      <c r="L10" s="63">
        <v>85.6</v>
      </c>
      <c r="M10" s="72">
        <f>SUM(M5:M9)</f>
        <v>86</v>
      </c>
      <c r="N10" s="63">
        <v>14.4</v>
      </c>
      <c r="O10" s="72">
        <f>SUM(O5:O9)</f>
        <v>0</v>
      </c>
      <c r="P10" s="63">
        <f>O10*100/D10</f>
        <v>0</v>
      </c>
      <c r="Q10" s="72">
        <f>SUM(Q5:Q9)</f>
        <v>563</v>
      </c>
      <c r="R10" s="63">
        <v>94.5</v>
      </c>
      <c r="S10" s="72">
        <f>SUM(S5:S9)</f>
        <v>33</v>
      </c>
      <c r="T10" s="63">
        <f t="shared" si="5"/>
        <v>5.5462184873949578</v>
      </c>
      <c r="U10" s="72">
        <f>SUM(U5:U9)</f>
        <v>0</v>
      </c>
      <c r="V10" s="63">
        <f t="shared" si="6"/>
        <v>0</v>
      </c>
      <c r="W10" s="72">
        <f>SUM(W5:W9)</f>
        <v>579</v>
      </c>
      <c r="X10" s="63">
        <v>97.1</v>
      </c>
      <c r="Y10" s="72">
        <f>SUM(Y5:Y9)</f>
        <v>17</v>
      </c>
      <c r="Z10" s="63">
        <f t="shared" si="8"/>
        <v>2.8571428571428572</v>
      </c>
      <c r="AA10" s="72">
        <f>SUM(AA5:AA9)</f>
        <v>0</v>
      </c>
      <c r="AB10" s="63">
        <f t="shared" si="9"/>
        <v>0</v>
      </c>
    </row>
    <row r="11" spans="1:28" s="10" customFormat="1" ht="28.5" customHeight="1" x14ac:dyDescent="0.3">
      <c r="A11" s="26"/>
      <c r="B11" s="26"/>
      <c r="C11" s="54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S11" s="23"/>
      <c r="T11" s="79" t="s">
        <v>54</v>
      </c>
      <c r="U11" s="79"/>
      <c r="V11" s="79"/>
      <c r="W11" s="79"/>
      <c r="X11" s="79"/>
      <c r="Y11" s="79"/>
      <c r="Z11" s="79"/>
      <c r="AA11" s="79"/>
      <c r="AB11" s="79"/>
    </row>
    <row r="12" spans="1:28" ht="33" customHeight="1" x14ac:dyDescent="0.3">
      <c r="L12" s="8"/>
      <c r="U12" s="100" t="s">
        <v>56</v>
      </c>
      <c r="V12" s="100"/>
      <c r="W12" s="100"/>
      <c r="X12" s="100"/>
      <c r="Y12" s="100"/>
      <c r="Z12" s="100"/>
      <c r="AA12" s="100"/>
      <c r="AB12" s="100"/>
    </row>
    <row r="14" spans="1:28" ht="18.75" customHeight="1" x14ac:dyDescent="0.3">
      <c r="S14" s="24"/>
      <c r="T14" s="24"/>
      <c r="U14" s="24"/>
      <c r="V14" s="24"/>
      <c r="W14" s="100"/>
      <c r="X14" s="100"/>
      <c r="Y14" s="100"/>
      <c r="Z14" s="100"/>
      <c r="AA14" s="100"/>
      <c r="AB14" s="100"/>
    </row>
  </sheetData>
  <mergeCells count="27">
    <mergeCell ref="O5:P5"/>
    <mergeCell ref="Q5:R5"/>
    <mergeCell ref="A1:G1"/>
    <mergeCell ref="A3:AB3"/>
    <mergeCell ref="A4:A6"/>
    <mergeCell ref="B4:B6"/>
    <mergeCell ref="D4:D6"/>
    <mergeCell ref="E4:J4"/>
    <mergeCell ref="K4:P4"/>
    <mergeCell ref="Q4:V4"/>
    <mergeCell ref="W4:AB4"/>
    <mergeCell ref="E5:F5"/>
    <mergeCell ref="C4:C6"/>
    <mergeCell ref="A2:AB2"/>
    <mergeCell ref="A10:B10"/>
    <mergeCell ref="G5:H5"/>
    <mergeCell ref="I5:J5"/>
    <mergeCell ref="K5:L5"/>
    <mergeCell ref="M5:N5"/>
    <mergeCell ref="W14:AB14"/>
    <mergeCell ref="U12:AB12"/>
    <mergeCell ref="S5:T5"/>
    <mergeCell ref="U5:V5"/>
    <mergeCell ref="W5:X5"/>
    <mergeCell ref="Y5:Z5"/>
    <mergeCell ref="AA5:AB5"/>
    <mergeCell ref="T11:AB11"/>
  </mergeCells>
  <pageMargins left="0.27" right="0.2" top="0.25" bottom="0.2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4" workbookViewId="0">
      <selection activeCell="H7" sqref="H7"/>
    </sheetView>
  </sheetViews>
  <sheetFormatPr defaultRowHeight="18.75" x14ac:dyDescent="0.3"/>
  <cols>
    <col min="1" max="1" width="5.5546875" style="42" customWidth="1"/>
    <col min="2" max="2" width="9.21875" style="42" customWidth="1"/>
    <col min="3" max="3" width="9" style="42" customWidth="1"/>
    <col min="4" max="7" width="11.109375" style="42" customWidth="1"/>
    <col min="8" max="9" width="11.109375" style="44" customWidth="1"/>
    <col min="10" max="10" width="13.5546875" style="42" customWidth="1"/>
    <col min="11" max="16384" width="8.88671875" style="42"/>
  </cols>
  <sheetData>
    <row r="1" spans="1:10" s="36" customFormat="1" ht="41.25" customHeight="1" x14ac:dyDescent="0.3">
      <c r="A1" s="109" t="s">
        <v>2</v>
      </c>
      <c r="B1" s="109"/>
      <c r="C1" s="109"/>
      <c r="D1" s="34"/>
      <c r="E1" s="34"/>
      <c r="F1" s="34"/>
      <c r="G1" s="34"/>
      <c r="H1" s="35"/>
      <c r="I1" s="35"/>
    </row>
    <row r="2" spans="1:10" s="37" customFormat="1" ht="39.75" customHeight="1" x14ac:dyDescent="0.3">
      <c r="A2" s="110" t="s">
        <v>57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37" customFormat="1" ht="18.7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s="38" customFormat="1" ht="31.5" customHeight="1" x14ac:dyDescent="0.3">
      <c r="A4" s="111" t="s">
        <v>0</v>
      </c>
      <c r="B4" s="111" t="s">
        <v>50</v>
      </c>
      <c r="C4" s="111" t="s">
        <v>51</v>
      </c>
      <c r="D4" s="112" t="s">
        <v>52</v>
      </c>
      <c r="E4" s="113"/>
      <c r="F4" s="113"/>
      <c r="G4" s="113"/>
      <c r="H4" s="113"/>
      <c r="I4" s="114"/>
      <c r="J4" s="111" t="s">
        <v>53</v>
      </c>
    </row>
    <row r="5" spans="1:10" s="38" customFormat="1" ht="36" customHeight="1" x14ac:dyDescent="0.3">
      <c r="A5" s="111"/>
      <c r="B5" s="111"/>
      <c r="C5" s="111"/>
      <c r="D5" s="111" t="s">
        <v>71</v>
      </c>
      <c r="E5" s="111"/>
      <c r="F5" s="111" t="s">
        <v>72</v>
      </c>
      <c r="G5" s="111"/>
      <c r="H5" s="111" t="s">
        <v>73</v>
      </c>
      <c r="I5" s="111"/>
      <c r="J5" s="111"/>
    </row>
    <row r="6" spans="1:10" s="38" customFormat="1" ht="31.5" customHeight="1" x14ac:dyDescent="0.3">
      <c r="A6" s="111"/>
      <c r="B6" s="111"/>
      <c r="C6" s="111"/>
      <c r="D6" s="71" t="s">
        <v>48</v>
      </c>
      <c r="E6" s="71" t="s">
        <v>47</v>
      </c>
      <c r="F6" s="71" t="s">
        <v>48</v>
      </c>
      <c r="G6" s="71" t="s">
        <v>47</v>
      </c>
      <c r="H6" s="71" t="s">
        <v>48</v>
      </c>
      <c r="I6" s="71" t="s">
        <v>47</v>
      </c>
      <c r="J6" s="111"/>
    </row>
    <row r="7" spans="1:10" s="41" customFormat="1" ht="67.5" customHeight="1" x14ac:dyDescent="0.3">
      <c r="A7" s="39">
        <v>1</v>
      </c>
      <c r="B7" s="39">
        <v>1</v>
      </c>
      <c r="C7" s="39" t="s">
        <v>56</v>
      </c>
      <c r="D7" s="39" t="s">
        <v>56</v>
      </c>
      <c r="E7" s="40" t="s">
        <v>56</v>
      </c>
      <c r="F7" s="39" t="s">
        <v>56</v>
      </c>
      <c r="G7" s="40" t="s">
        <v>56</v>
      </c>
      <c r="H7" s="39" t="s">
        <v>56</v>
      </c>
      <c r="I7" s="40" t="s">
        <v>56</v>
      </c>
      <c r="J7" s="39"/>
    </row>
    <row r="8" spans="1:10" s="41" customFormat="1" ht="67.5" customHeight="1" x14ac:dyDescent="0.3">
      <c r="A8" s="39">
        <v>2</v>
      </c>
      <c r="B8" s="39">
        <v>2</v>
      </c>
      <c r="C8" s="39" t="s">
        <v>56</v>
      </c>
      <c r="D8" s="39" t="s">
        <v>56</v>
      </c>
      <c r="E8" s="40" t="s">
        <v>56</v>
      </c>
      <c r="F8" s="39" t="s">
        <v>56</v>
      </c>
      <c r="G8" s="40" t="s">
        <v>56</v>
      </c>
      <c r="H8" s="39" t="s">
        <v>56</v>
      </c>
      <c r="I8" s="40" t="s">
        <v>56</v>
      </c>
      <c r="J8" s="39"/>
    </row>
    <row r="9" spans="1:10" s="41" customFormat="1" ht="67.5" customHeight="1" x14ac:dyDescent="0.3">
      <c r="A9" s="107" t="s">
        <v>1</v>
      </c>
      <c r="B9" s="107"/>
      <c r="C9" s="39" t="s">
        <v>56</v>
      </c>
      <c r="D9" s="39" t="s">
        <v>56</v>
      </c>
      <c r="E9" s="40" t="s">
        <v>56</v>
      </c>
      <c r="F9" s="39" t="s">
        <v>56</v>
      </c>
      <c r="G9" s="40" t="s">
        <v>56</v>
      </c>
      <c r="H9" s="39" t="s">
        <v>56</v>
      </c>
      <c r="I9" s="40" t="s">
        <v>56</v>
      </c>
      <c r="J9" s="39"/>
    </row>
    <row r="10" spans="1:10" ht="33" customHeight="1" x14ac:dyDescent="0.3">
      <c r="D10" s="43"/>
      <c r="E10" s="43"/>
      <c r="F10" s="43"/>
      <c r="H10" s="108" t="s">
        <v>54</v>
      </c>
      <c r="I10" s="108"/>
      <c r="J10" s="108"/>
    </row>
    <row r="11" spans="1:10" x14ac:dyDescent="0.3">
      <c r="J11" s="45"/>
    </row>
  </sheetData>
  <mergeCells count="12">
    <mergeCell ref="A9:B9"/>
    <mergeCell ref="H10:J10"/>
    <mergeCell ref="A1:C1"/>
    <mergeCell ref="A2:J2"/>
    <mergeCell ref="A4:A6"/>
    <mergeCell ref="B4:B6"/>
    <mergeCell ref="C4:C6"/>
    <mergeCell ref="D4:I4"/>
    <mergeCell ref="J4:J6"/>
    <mergeCell ref="D5:E5"/>
    <mergeCell ref="F5:G5"/>
    <mergeCell ref="H5:I5"/>
  </mergeCells>
  <pageMargins left="0.73" right="0.64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0" sqref="G10"/>
    </sheetView>
  </sheetViews>
  <sheetFormatPr defaultRowHeight="18.75" x14ac:dyDescent="0.3"/>
  <cols>
    <col min="1" max="1" width="7.6640625" style="42" customWidth="1"/>
    <col min="2" max="2" width="10.21875" style="42" customWidth="1"/>
    <col min="3" max="3" width="10.6640625" style="42" customWidth="1"/>
    <col min="4" max="4" width="10.88671875" style="42" customWidth="1"/>
    <col min="5" max="5" width="10.77734375" style="42" customWidth="1"/>
    <col min="6" max="7" width="10.88671875" style="42" customWidth="1"/>
    <col min="8" max="8" width="10.88671875" style="44" customWidth="1"/>
    <col min="9" max="9" width="11.21875" style="44" customWidth="1"/>
    <col min="10" max="10" width="11.77734375" style="42" customWidth="1"/>
    <col min="11" max="16384" width="8.88671875" style="42"/>
  </cols>
  <sheetData>
    <row r="1" spans="1:10" s="36" customFormat="1" ht="41.25" customHeight="1" x14ac:dyDescent="0.3">
      <c r="A1" s="109" t="s">
        <v>2</v>
      </c>
      <c r="B1" s="109"/>
      <c r="C1" s="109"/>
      <c r="D1" s="34"/>
      <c r="E1" s="34"/>
      <c r="F1" s="34"/>
      <c r="G1" s="34"/>
      <c r="H1" s="35"/>
      <c r="I1" s="35"/>
    </row>
    <row r="2" spans="1:10" s="36" customFormat="1" ht="51" customHeight="1" x14ac:dyDescent="0.3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36" customFormat="1" ht="19.5" customHeight="1" x14ac:dyDescent="0.3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s="38" customFormat="1" ht="36.75" customHeight="1" x14ac:dyDescent="0.3">
      <c r="A4" s="111" t="s">
        <v>0</v>
      </c>
      <c r="B4" s="111" t="s">
        <v>50</v>
      </c>
      <c r="C4" s="111" t="s">
        <v>51</v>
      </c>
      <c r="D4" s="112" t="s">
        <v>52</v>
      </c>
      <c r="E4" s="113"/>
      <c r="F4" s="113"/>
      <c r="G4" s="113"/>
      <c r="H4" s="113"/>
      <c r="I4" s="114"/>
      <c r="J4" s="111" t="s">
        <v>53</v>
      </c>
    </row>
    <row r="5" spans="1:10" s="38" customFormat="1" ht="31.5" customHeight="1" x14ac:dyDescent="0.3">
      <c r="A5" s="111"/>
      <c r="B5" s="111"/>
      <c r="C5" s="111"/>
      <c r="D5" s="111" t="s">
        <v>71</v>
      </c>
      <c r="E5" s="111"/>
      <c r="F5" s="111" t="s">
        <v>72</v>
      </c>
      <c r="G5" s="111"/>
      <c r="H5" s="111" t="s">
        <v>73</v>
      </c>
      <c r="I5" s="111"/>
      <c r="J5" s="111"/>
    </row>
    <row r="6" spans="1:10" s="38" customFormat="1" ht="33" customHeight="1" x14ac:dyDescent="0.3">
      <c r="A6" s="111"/>
      <c r="B6" s="111"/>
      <c r="C6" s="111"/>
      <c r="D6" s="68" t="s">
        <v>48</v>
      </c>
      <c r="E6" s="68" t="s">
        <v>47</v>
      </c>
      <c r="F6" s="68" t="s">
        <v>48</v>
      </c>
      <c r="G6" s="68" t="s">
        <v>47</v>
      </c>
      <c r="H6" s="68" t="s">
        <v>48</v>
      </c>
      <c r="I6" s="68" t="s">
        <v>47</v>
      </c>
      <c r="J6" s="111"/>
    </row>
    <row r="7" spans="1:10" s="41" customFormat="1" ht="53.25" customHeight="1" x14ac:dyDescent="0.3">
      <c r="A7" s="73">
        <v>1</v>
      </c>
      <c r="B7" s="73">
        <v>3</v>
      </c>
      <c r="C7" s="74">
        <v>172</v>
      </c>
      <c r="D7" s="73">
        <v>143</v>
      </c>
      <c r="E7" s="75">
        <v>83.1</v>
      </c>
      <c r="F7" s="73">
        <v>29</v>
      </c>
      <c r="G7" s="75">
        <v>16.899999999999999</v>
      </c>
      <c r="H7" s="73">
        <v>0</v>
      </c>
      <c r="I7" s="75">
        <v>0</v>
      </c>
      <c r="J7" s="39"/>
    </row>
    <row r="8" spans="1:10" s="41" customFormat="1" ht="53.25" customHeight="1" x14ac:dyDescent="0.3">
      <c r="A8" s="73">
        <v>2</v>
      </c>
      <c r="B8" s="73">
        <v>4</v>
      </c>
      <c r="C8" s="74">
        <v>228</v>
      </c>
      <c r="D8" s="73">
        <v>228</v>
      </c>
      <c r="E8" s="75">
        <v>100</v>
      </c>
      <c r="F8" s="73">
        <v>0</v>
      </c>
      <c r="G8" s="75">
        <v>0</v>
      </c>
      <c r="H8" s="73">
        <v>0</v>
      </c>
      <c r="I8" s="75">
        <v>0</v>
      </c>
      <c r="J8" s="39"/>
    </row>
    <row r="9" spans="1:10" s="41" customFormat="1" ht="53.25" customHeight="1" x14ac:dyDescent="0.3">
      <c r="A9" s="73">
        <v>3</v>
      </c>
      <c r="B9" s="73">
        <v>5</v>
      </c>
      <c r="C9" s="74" t="s">
        <v>75</v>
      </c>
      <c r="D9" s="73">
        <v>189</v>
      </c>
      <c r="E9" s="75">
        <v>96.4</v>
      </c>
      <c r="F9" s="73">
        <v>7</v>
      </c>
      <c r="G9" s="75">
        <v>3.6</v>
      </c>
      <c r="H9" s="73">
        <v>0</v>
      </c>
      <c r="I9" s="75">
        <v>0</v>
      </c>
      <c r="J9" s="39"/>
    </row>
    <row r="10" spans="1:10" s="41" customFormat="1" ht="53.25" customHeight="1" x14ac:dyDescent="0.3">
      <c r="A10" s="116" t="s">
        <v>1</v>
      </c>
      <c r="B10" s="116"/>
      <c r="C10" s="78" t="s">
        <v>74</v>
      </c>
      <c r="D10" s="76">
        <v>560</v>
      </c>
      <c r="E10" s="77">
        <v>94</v>
      </c>
      <c r="F10" s="76">
        <v>36</v>
      </c>
      <c r="G10" s="77">
        <v>6</v>
      </c>
      <c r="H10" s="76">
        <v>0</v>
      </c>
      <c r="I10" s="77">
        <v>0</v>
      </c>
      <c r="J10" s="39"/>
    </row>
    <row r="11" spans="1:10" ht="42.75" customHeight="1" x14ac:dyDescent="0.3">
      <c r="D11" s="43"/>
      <c r="E11" s="43"/>
      <c r="F11" s="43"/>
      <c r="G11" s="115" t="s">
        <v>54</v>
      </c>
      <c r="H11" s="115"/>
      <c r="I11" s="115"/>
      <c r="J11" s="115"/>
    </row>
    <row r="12" spans="1:10" x14ac:dyDescent="0.3">
      <c r="J12" s="45"/>
    </row>
  </sheetData>
  <mergeCells count="13">
    <mergeCell ref="G11:J11"/>
    <mergeCell ref="A10:B10"/>
    <mergeCell ref="A1:C1"/>
    <mergeCell ref="A4:A6"/>
    <mergeCell ref="B4:B6"/>
    <mergeCell ref="C4:C6"/>
    <mergeCell ref="D4:I4"/>
    <mergeCell ref="J4:J6"/>
    <mergeCell ref="D5:E5"/>
    <mergeCell ref="F5:G5"/>
    <mergeCell ref="H5:I5"/>
    <mergeCell ref="A3:J3"/>
    <mergeCell ref="A2:J2"/>
  </mergeCells>
  <pageMargins left="0.69" right="0.48" top="0.47" bottom="0.5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K1</vt:lpstr>
      <vt:lpstr>K2</vt:lpstr>
      <vt:lpstr>K3</vt:lpstr>
      <vt:lpstr>K4</vt:lpstr>
      <vt:lpstr>K5</vt:lpstr>
      <vt:lpstr>TOÀN TRƯỜNG K1,2</vt:lpstr>
      <vt:lpstr>TOÀN TRƯỜNG K3,4,5</vt:lpstr>
      <vt:lpstr> </vt:lpstr>
      <vt:lpstr>BIỂU 2 K3,4,5</vt:lpstr>
    </vt:vector>
  </TitlesOfParts>
  <Company>Technical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Phu Company</dc:creator>
  <cp:lastModifiedBy>Admin</cp:lastModifiedBy>
  <cp:lastPrinted>2022-06-01T10:31:52Z</cp:lastPrinted>
  <dcterms:created xsi:type="dcterms:W3CDTF">2018-10-30T02:52:18Z</dcterms:created>
  <dcterms:modified xsi:type="dcterms:W3CDTF">2022-11-04T07:14:00Z</dcterms:modified>
</cp:coreProperties>
</file>