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Van Anh\NĂM HỌC 2021 - 2022\HỒ SƠ THI\CUỐI HK2\THỐNG KÊ KẾT QUẢ\THONG KE TONG HOP CAC MON\PHẨM CHẤT - NĂNG LỰC\NĂNG LỰC\"/>
    </mc:Choice>
  </mc:AlternateContent>
  <bookViews>
    <workbookView xWindow="-120" yWindow="-120" windowWidth="20730" windowHeight="11160" activeTab="2"/>
  </bookViews>
  <sheets>
    <sheet name="K1" sheetId="27" r:id="rId1"/>
    <sheet name="K2" sheetId="29" r:id="rId2"/>
    <sheet name="TOÀN TRƯỜNG" sheetId="28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" i="28" l="1"/>
  <c r="J6" i="28"/>
  <c r="P6" i="28"/>
  <c r="V6" i="28"/>
  <c r="AB6" i="28"/>
  <c r="AH6" i="28"/>
  <c r="J8" i="27" l="1"/>
  <c r="J9" i="27"/>
  <c r="J10" i="27"/>
  <c r="J11" i="27"/>
  <c r="H8" i="27"/>
  <c r="H10" i="27"/>
  <c r="R7" i="27"/>
  <c r="P8" i="27"/>
  <c r="P9" i="27"/>
  <c r="P10" i="27"/>
  <c r="P7" i="27"/>
  <c r="N8" i="27"/>
  <c r="N10" i="27"/>
  <c r="N7" i="27"/>
  <c r="L8" i="27"/>
  <c r="L9" i="27"/>
  <c r="L10" i="27"/>
  <c r="L7" i="27"/>
  <c r="J7" i="27"/>
  <c r="H7" i="27"/>
  <c r="F11" i="27"/>
  <c r="G11" i="27"/>
  <c r="H11" i="27" s="1"/>
  <c r="I11" i="27"/>
  <c r="K11" i="27"/>
  <c r="L11" i="27" s="1"/>
  <c r="M11" i="27"/>
  <c r="N11" i="27" s="1"/>
  <c r="O11" i="27"/>
  <c r="P11" i="27" s="1"/>
  <c r="E11" i="27"/>
  <c r="AG8" i="28" l="1"/>
  <c r="AH8" i="28" s="1"/>
  <c r="AA8" i="28"/>
  <c r="Y8" i="28"/>
  <c r="W8" i="28"/>
  <c r="U8" i="28"/>
  <c r="S8" i="28"/>
  <c r="T8" i="28" s="1"/>
  <c r="Q8" i="28"/>
  <c r="O8" i="28"/>
  <c r="M8" i="28"/>
  <c r="K8" i="28"/>
  <c r="I8" i="28"/>
  <c r="G8" i="28"/>
  <c r="E8" i="28"/>
  <c r="AH7" i="28"/>
  <c r="AF7" i="28"/>
  <c r="AB7" i="28"/>
  <c r="Z7" i="28"/>
  <c r="X7" i="28"/>
  <c r="V7" i="28"/>
  <c r="T7" i="28"/>
  <c r="R7" i="28"/>
  <c r="P7" i="28"/>
  <c r="N7" i="28"/>
  <c r="H7" i="28"/>
  <c r="F7" i="28"/>
  <c r="AG8" i="29"/>
  <c r="AG9" i="29"/>
  <c r="AG10" i="29"/>
  <c r="AG11" i="29"/>
  <c r="AG7" i="29"/>
  <c r="AE8" i="29"/>
  <c r="AE9" i="29"/>
  <c r="AE10" i="29"/>
  <c r="AE11" i="29"/>
  <c r="AE7" i="29"/>
  <c r="AC8" i="29"/>
  <c r="AC9" i="29"/>
  <c r="AC10" i="29"/>
  <c r="AC11" i="29"/>
  <c r="AC7" i="29"/>
  <c r="AA8" i="29"/>
  <c r="AA9" i="29"/>
  <c r="AA10" i="29"/>
  <c r="AA11" i="29"/>
  <c r="AA12" i="29"/>
  <c r="AA7" i="29"/>
  <c r="Y8" i="29"/>
  <c r="Y9" i="29"/>
  <c r="Y10" i="29"/>
  <c r="Y11" i="29"/>
  <c r="Y7" i="29"/>
  <c r="W8" i="29"/>
  <c r="W9" i="29"/>
  <c r="W10" i="29"/>
  <c r="W11" i="29"/>
  <c r="W7" i="29"/>
  <c r="AF12" i="29"/>
  <c r="AG12" i="29" s="1"/>
  <c r="AD12" i="29"/>
  <c r="AE12" i="29" s="1"/>
  <c r="AB12" i="29"/>
  <c r="Z12" i="29"/>
  <c r="X12" i="29"/>
  <c r="Y12" i="29" s="1"/>
  <c r="V12" i="29"/>
  <c r="W12" i="29" s="1"/>
  <c r="T12" i="29"/>
  <c r="U12" i="29" s="1"/>
  <c r="R12" i="29"/>
  <c r="S12" i="29" s="1"/>
  <c r="P12" i="29"/>
  <c r="N12" i="29"/>
  <c r="O12" i="29" s="1"/>
  <c r="L12" i="29"/>
  <c r="M12" i="29" s="1"/>
  <c r="J12" i="29"/>
  <c r="H12" i="29"/>
  <c r="I12" i="29" s="1"/>
  <c r="F12" i="29"/>
  <c r="G12" i="29" s="1"/>
  <c r="D12" i="29"/>
  <c r="E12" i="29" s="1"/>
  <c r="C12" i="29"/>
  <c r="U11" i="29"/>
  <c r="S11" i="29"/>
  <c r="Q11" i="29"/>
  <c r="O11" i="29"/>
  <c r="M11" i="29"/>
  <c r="K11" i="29"/>
  <c r="I11" i="29"/>
  <c r="G11" i="29"/>
  <c r="E11" i="29"/>
  <c r="U10" i="29"/>
  <c r="S10" i="29"/>
  <c r="Q10" i="29"/>
  <c r="O10" i="29"/>
  <c r="M10" i="29"/>
  <c r="K10" i="29"/>
  <c r="I10" i="29"/>
  <c r="G10" i="29"/>
  <c r="E10" i="29"/>
  <c r="U9" i="29"/>
  <c r="S9" i="29"/>
  <c r="Q9" i="29"/>
  <c r="O9" i="29"/>
  <c r="M9" i="29"/>
  <c r="K9" i="29"/>
  <c r="I9" i="29"/>
  <c r="G9" i="29"/>
  <c r="E9" i="29"/>
  <c r="U8" i="29"/>
  <c r="S8" i="29"/>
  <c r="Q8" i="29"/>
  <c r="O8" i="29"/>
  <c r="M8" i="29"/>
  <c r="K8" i="29"/>
  <c r="I8" i="29"/>
  <c r="G8" i="29"/>
  <c r="E8" i="29"/>
  <c r="U7" i="29"/>
  <c r="S7" i="29"/>
  <c r="Q7" i="29"/>
  <c r="O7" i="29"/>
  <c r="M7" i="29"/>
  <c r="K7" i="29"/>
  <c r="I7" i="29"/>
  <c r="G7" i="29"/>
  <c r="E7" i="29"/>
  <c r="H8" i="28" l="1"/>
  <c r="AF8" i="28"/>
  <c r="J8" i="28"/>
  <c r="P8" i="28"/>
  <c r="V8" i="28"/>
  <c r="AB8" i="28"/>
  <c r="Q12" i="29"/>
  <c r="R8" i="27"/>
  <c r="R9" i="27"/>
  <c r="R10" i="27"/>
  <c r="Q11" i="27"/>
  <c r="R11" i="27" s="1"/>
  <c r="AH8" i="27"/>
  <c r="AH9" i="27"/>
  <c r="AH10" i="27"/>
  <c r="AH7" i="27"/>
  <c r="AF8" i="27"/>
  <c r="AF9" i="27"/>
  <c r="AF10" i="27"/>
  <c r="AF7" i="27"/>
  <c r="AD8" i="27"/>
  <c r="AD9" i="27"/>
  <c r="AD10" i="27"/>
  <c r="AD7" i="27"/>
  <c r="AB8" i="27"/>
  <c r="AB9" i="27"/>
  <c r="AB10" i="27"/>
  <c r="AB7" i="27"/>
  <c r="Z8" i="27"/>
  <c r="Z9" i="27"/>
  <c r="Z10" i="27"/>
  <c r="Z7" i="27"/>
  <c r="X8" i="27"/>
  <c r="X9" i="27"/>
  <c r="X10" i="27"/>
  <c r="X7" i="27"/>
  <c r="V8" i="27"/>
  <c r="V9" i="27"/>
  <c r="V10" i="27"/>
  <c r="V7" i="27"/>
  <c r="T8" i="27"/>
  <c r="T10" i="27"/>
  <c r="T7" i="27"/>
  <c r="S11" i="27"/>
  <c r="U11" i="27"/>
  <c r="W11" i="27"/>
  <c r="Y11" i="27"/>
  <c r="AA11" i="27"/>
  <c r="AC11" i="27"/>
  <c r="AE11" i="27"/>
  <c r="AG11" i="27"/>
  <c r="D11" i="27"/>
  <c r="Z11" i="27" l="1"/>
  <c r="X11" i="27"/>
  <c r="AH11" i="27"/>
  <c r="V11" i="27"/>
  <c r="AF11" i="27"/>
  <c r="T11" i="27"/>
  <c r="AD11" i="27"/>
  <c r="AB11" i="27"/>
</calcChain>
</file>

<file path=xl/sharedStrings.xml><?xml version="1.0" encoding="utf-8"?>
<sst xmlns="http://schemas.openxmlformats.org/spreadsheetml/2006/main" count="188" uniqueCount="33">
  <si>
    <t>STT</t>
  </si>
  <si>
    <t>TỔNG</t>
  </si>
  <si>
    <t xml:space="preserve">     UBND QUẬN HẢI AN 
TRƯỜNG TIỂU HỌC THÀNH TÔ</t>
  </si>
  <si>
    <t>1A1</t>
  </si>
  <si>
    <t>1A2</t>
  </si>
  <si>
    <t>1A3</t>
  </si>
  <si>
    <t>1A4</t>
  </si>
  <si>
    <t>Tốt</t>
  </si>
  <si>
    <t>Đạt</t>
  </si>
  <si>
    <t>Cần cố gắng</t>
  </si>
  <si>
    <t>Sĩ số</t>
  </si>
  <si>
    <t xml:space="preserve"> Ngôn ngữ</t>
  </si>
  <si>
    <t>Tính toán</t>
  </si>
  <si>
    <t>Thẩm mĩ</t>
  </si>
  <si>
    <t>Thể chất</t>
  </si>
  <si>
    <t>Khoa học</t>
  </si>
  <si>
    <t>Lớp</t>
  </si>
  <si>
    <t>2A1</t>
  </si>
  <si>
    <t>2A2</t>
  </si>
  <si>
    <t>2A3</t>
  </si>
  <si>
    <t>2A4</t>
  </si>
  <si>
    <t>2A5</t>
  </si>
  <si>
    <t>%</t>
  </si>
  <si>
    <t>Khối</t>
  </si>
  <si>
    <t>THỐNG KÊ NĂNG LỰC ĐẶC THÙ HỌC KỲ II TOÀN TRƯỜNG
 NĂM HỌC 2021 - 2022</t>
  </si>
  <si>
    <t>THỐNG KÊ NĂNG LỰC ĐẶC THÙ HỌC KỲ II KHỐI 1
 NĂM HỌC 2021 - 2022</t>
  </si>
  <si>
    <t>THỐNG KÊ NĂNG LỰC ĐẶC THÙ HỌC KỲ II KHỐI 2
 NĂM HỌC 2021 - 2022</t>
  </si>
  <si>
    <t>40
(1KT)</t>
  </si>
  <si>
    <t>171
(1KT)</t>
  </si>
  <si>
    <t>SL</t>
  </si>
  <si>
    <t xml:space="preserve"> </t>
  </si>
  <si>
    <t>361
(1KT)</t>
  </si>
  <si>
    <t>TM. BGH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</si>
</sst>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5" x14ac:knownFonts="1">
    <font>
      <sz val="14"/>
      <color theme="1"/>
      <name val="Times New Roman"/>
      <family val="2"/>
    </font>
    <font>
      <sz val="14"/>
      <color theme="1"/>
      <name val="Times New Roman"/>
      <family val="1"/>
    </font>
    <font>
      <sz val="14"/>
      <name val="Times New Roman"/>
      <family val="1"/>
    </font>
    <font>
      <b/>
      <sz val="14"/>
      <color theme="1"/>
      <name val="Times New Roman"/>
      <family val="1"/>
    </font>
    <font>
      <sz val="16"/>
      <name val="Times New Roman"/>
      <family val="1"/>
    </font>
    <font>
      <b/>
      <sz val="14"/>
      <name val="Times New Roman"/>
      <family val="1"/>
    </font>
    <font>
      <b/>
      <sz val="10"/>
      <color indexed="8"/>
      <name val="Times New Roman"/>
      <family val="1"/>
    </font>
    <font>
      <b/>
      <sz val="14"/>
      <color indexed="8"/>
      <name val="Times New Roman"/>
      <family val="1"/>
    </font>
    <font>
      <sz val="12"/>
      <color theme="1"/>
      <name val="Times New Roman"/>
      <family val="1"/>
    </font>
    <font>
      <sz val="8"/>
      <color theme="1"/>
      <name val="Times New Roman"/>
      <family val="1"/>
    </font>
    <font>
      <b/>
      <sz val="7"/>
      <color rgb="FF000000"/>
      <name val="Times New Roman"/>
      <family val="1"/>
    </font>
    <font>
      <b/>
      <sz val="7"/>
      <color theme="1"/>
      <name val="Times New Roman"/>
      <family val="1"/>
    </font>
    <font>
      <sz val="7"/>
      <color rgb="FF000000"/>
      <name val="Times New Roman"/>
      <family val="1"/>
    </font>
    <font>
      <sz val="7"/>
      <color theme="1"/>
      <name val="Times New Roman"/>
      <family val="1"/>
    </font>
    <font>
      <sz val="7"/>
      <name val="Times New Roman"/>
      <family val="1"/>
    </font>
    <font>
      <b/>
      <sz val="7"/>
      <color indexed="8"/>
      <name val="Times New Roman"/>
      <family val="1"/>
    </font>
    <font>
      <sz val="10"/>
      <color indexed="8"/>
      <name val="Times New Roman"/>
      <family val="1"/>
      <charset val="163"/>
    </font>
    <font>
      <sz val="8"/>
      <name val="Times New Roman"/>
      <family val="1"/>
    </font>
    <font>
      <b/>
      <sz val="8"/>
      <name val="Times New Roman"/>
      <family val="1"/>
    </font>
    <font>
      <b/>
      <sz val="9"/>
      <color rgb="FF000000"/>
      <name val="Times New Roman"/>
      <family val="1"/>
    </font>
    <font>
      <b/>
      <sz val="9"/>
      <name val="Times New Roman"/>
      <family val="1"/>
    </font>
    <font>
      <b/>
      <sz val="9"/>
      <color indexed="8"/>
      <name val="Times New Roman"/>
      <family val="1"/>
    </font>
    <font>
      <b/>
      <sz val="9"/>
      <color theme="1"/>
      <name val="Times New Roman"/>
      <family val="1"/>
    </font>
    <font>
      <b/>
      <sz val="8"/>
      <color rgb="FF000000"/>
      <name val="Times New Roman"/>
      <family val="1"/>
    </font>
    <font>
      <b/>
      <sz val="8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6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11" fillId="0" borderId="0" xfId="0" applyFont="1" applyFill="1" applyAlignment="1">
      <alignment horizontal="center" vertical="center" wrapText="1"/>
    </xf>
    <xf numFmtId="0" fontId="13" fillId="0" borderId="0" xfId="0" applyFont="1" applyFill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5" fillId="0" borderId="0" xfId="0" applyNumberFormat="1" applyFont="1" applyFill="1" applyBorder="1" applyAlignment="1">
      <alignment horizontal="center" vertical="center" wrapText="1"/>
    </xf>
    <xf numFmtId="0" fontId="10" fillId="0" borderId="0" xfId="0" applyNumberFormat="1" applyFont="1" applyFill="1" applyBorder="1" applyAlignment="1">
      <alignment horizontal="center" vertical="center" wrapText="1"/>
    </xf>
    <xf numFmtId="0" fontId="15" fillId="0" borderId="3" xfId="0" applyNumberFormat="1" applyFont="1" applyFill="1" applyBorder="1" applyAlignment="1">
      <alignment horizontal="center" vertical="center" wrapText="1"/>
    </xf>
    <xf numFmtId="0" fontId="10" fillId="0" borderId="3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164" fontId="16" fillId="0" borderId="1" xfId="0" applyNumberFormat="1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164" fontId="21" fillId="0" borderId="1" xfId="0" applyNumberFormat="1" applyFont="1" applyFill="1" applyBorder="1" applyAlignment="1">
      <alignment horizontal="center" vertical="center"/>
    </xf>
    <xf numFmtId="0" fontId="22" fillId="0" borderId="0" xfId="0" applyFont="1" applyFill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64" fontId="6" fillId="0" borderId="1" xfId="0" applyNumberFormat="1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 wrapText="1"/>
    </xf>
    <xf numFmtId="10" fontId="24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23" fillId="0" borderId="4" xfId="0" applyFont="1" applyFill="1" applyBorder="1" applyAlignment="1">
      <alignment horizontal="center" vertical="center" wrapText="1"/>
    </xf>
    <xf numFmtId="0" fontId="23" fillId="0" borderId="5" xfId="0" applyFont="1" applyFill="1" applyBorder="1" applyAlignment="1">
      <alignment horizontal="center" vertical="center" wrapText="1"/>
    </xf>
    <xf numFmtId="0" fontId="23" fillId="0" borderId="6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5"/>
  <sheetViews>
    <sheetView topLeftCell="A7" workbookViewId="0">
      <selection activeCell="X12" sqref="X12:AH12"/>
    </sheetView>
  </sheetViews>
  <sheetFormatPr defaultRowHeight="18.75" x14ac:dyDescent="0.3"/>
  <cols>
    <col min="1" max="1" width="3" style="6" customWidth="1"/>
    <col min="2" max="2" width="2.88671875" style="6" customWidth="1"/>
    <col min="3" max="3" width="4.6640625" style="27" customWidth="1"/>
    <col min="4" max="4" width="1.21875" style="6" hidden="1" customWidth="1"/>
    <col min="5" max="5" width="3.44140625" style="6" customWidth="1"/>
    <col min="6" max="6" width="4" style="6" customWidth="1"/>
    <col min="7" max="9" width="3.44140625" style="6" customWidth="1"/>
    <col min="10" max="11" width="3.44140625" style="7" customWidth="1"/>
    <col min="12" max="34" width="3.44140625" style="6" customWidth="1"/>
    <col min="35" max="16384" width="8.88671875" style="6"/>
  </cols>
  <sheetData>
    <row r="1" spans="1:34" s="3" customFormat="1" ht="41.25" customHeight="1" x14ac:dyDescent="0.3">
      <c r="A1" s="45" t="s">
        <v>2</v>
      </c>
      <c r="B1" s="45"/>
      <c r="C1" s="45"/>
      <c r="D1" s="45"/>
      <c r="E1" s="45"/>
      <c r="F1" s="45"/>
      <c r="G1" s="45"/>
      <c r="H1" s="45"/>
      <c r="I1" s="1"/>
      <c r="J1" s="2"/>
      <c r="K1" s="2"/>
    </row>
    <row r="2" spans="1:34" s="3" customFormat="1" ht="53.25" customHeight="1" x14ac:dyDescent="0.3">
      <c r="A2" s="38" t="s">
        <v>25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  <c r="AH2" s="38"/>
    </row>
    <row r="3" spans="1:34" s="4" customFormat="1" ht="13.5" customHeight="1" x14ac:dyDescent="0.3">
      <c r="A3" s="47" t="s">
        <v>30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  <c r="AB3" s="47"/>
      <c r="AC3" s="47"/>
      <c r="AD3" s="47"/>
      <c r="AE3" s="47"/>
      <c r="AF3" s="47"/>
      <c r="AG3" s="47"/>
      <c r="AH3" s="47"/>
    </row>
    <row r="4" spans="1:34" s="5" customFormat="1" ht="27" customHeight="1" x14ac:dyDescent="0.3">
      <c r="A4" s="41" t="s">
        <v>0</v>
      </c>
      <c r="B4" s="41" t="s">
        <v>16</v>
      </c>
      <c r="C4" s="41" t="s">
        <v>10</v>
      </c>
      <c r="D4" s="41"/>
      <c r="E4" s="40" t="s">
        <v>11</v>
      </c>
      <c r="F4" s="40"/>
      <c r="G4" s="40"/>
      <c r="H4" s="40"/>
      <c r="I4" s="40"/>
      <c r="J4" s="40"/>
      <c r="K4" s="40" t="s">
        <v>12</v>
      </c>
      <c r="L4" s="40"/>
      <c r="M4" s="40"/>
      <c r="N4" s="40"/>
      <c r="O4" s="40"/>
      <c r="P4" s="40"/>
      <c r="Q4" s="40" t="s">
        <v>14</v>
      </c>
      <c r="R4" s="40"/>
      <c r="S4" s="40"/>
      <c r="T4" s="40"/>
      <c r="U4" s="40"/>
      <c r="V4" s="40"/>
      <c r="W4" s="40" t="s">
        <v>13</v>
      </c>
      <c r="X4" s="40"/>
      <c r="Y4" s="40"/>
      <c r="Z4" s="40"/>
      <c r="AA4" s="40"/>
      <c r="AB4" s="40"/>
      <c r="AC4" s="40" t="s">
        <v>15</v>
      </c>
      <c r="AD4" s="40"/>
      <c r="AE4" s="40"/>
      <c r="AF4" s="40"/>
      <c r="AG4" s="40"/>
      <c r="AH4" s="40"/>
    </row>
    <row r="5" spans="1:34" s="5" customFormat="1" ht="37.5" customHeight="1" x14ac:dyDescent="0.3">
      <c r="A5" s="42"/>
      <c r="B5" s="42"/>
      <c r="C5" s="42"/>
      <c r="D5" s="42"/>
      <c r="E5" s="40" t="s">
        <v>7</v>
      </c>
      <c r="F5" s="40"/>
      <c r="G5" s="40" t="s">
        <v>8</v>
      </c>
      <c r="H5" s="40"/>
      <c r="I5" s="40" t="s">
        <v>9</v>
      </c>
      <c r="J5" s="40"/>
      <c r="K5" s="40" t="s">
        <v>7</v>
      </c>
      <c r="L5" s="40"/>
      <c r="M5" s="40" t="s">
        <v>8</v>
      </c>
      <c r="N5" s="40"/>
      <c r="O5" s="40" t="s">
        <v>9</v>
      </c>
      <c r="P5" s="40"/>
      <c r="Q5" s="40" t="s">
        <v>7</v>
      </c>
      <c r="R5" s="40"/>
      <c r="S5" s="40" t="s">
        <v>8</v>
      </c>
      <c r="T5" s="40"/>
      <c r="U5" s="40" t="s">
        <v>9</v>
      </c>
      <c r="V5" s="40"/>
      <c r="W5" s="40" t="s">
        <v>7</v>
      </c>
      <c r="X5" s="40"/>
      <c r="Y5" s="40" t="s">
        <v>8</v>
      </c>
      <c r="Z5" s="40"/>
      <c r="AA5" s="40" t="s">
        <v>9</v>
      </c>
      <c r="AB5" s="40"/>
      <c r="AC5" s="40" t="s">
        <v>7</v>
      </c>
      <c r="AD5" s="40"/>
      <c r="AE5" s="40" t="s">
        <v>8</v>
      </c>
      <c r="AF5" s="40"/>
      <c r="AG5" s="40" t="s">
        <v>9</v>
      </c>
      <c r="AH5" s="40"/>
    </row>
    <row r="6" spans="1:34" s="5" customFormat="1" ht="38.25" customHeight="1" x14ac:dyDescent="0.3">
      <c r="A6" s="43"/>
      <c r="B6" s="43"/>
      <c r="C6" s="43"/>
      <c r="D6" s="43"/>
      <c r="E6" s="36" t="s">
        <v>29</v>
      </c>
      <c r="F6" s="37" t="s">
        <v>22</v>
      </c>
      <c r="G6" s="36" t="s">
        <v>29</v>
      </c>
      <c r="H6" s="37" t="s">
        <v>22</v>
      </c>
      <c r="I6" s="36" t="s">
        <v>29</v>
      </c>
      <c r="J6" s="37" t="s">
        <v>22</v>
      </c>
      <c r="K6" s="36" t="s">
        <v>29</v>
      </c>
      <c r="L6" s="37" t="s">
        <v>22</v>
      </c>
      <c r="M6" s="36" t="s">
        <v>29</v>
      </c>
      <c r="N6" s="37" t="s">
        <v>22</v>
      </c>
      <c r="O6" s="36" t="s">
        <v>29</v>
      </c>
      <c r="P6" s="37" t="s">
        <v>22</v>
      </c>
      <c r="Q6" s="36" t="s">
        <v>29</v>
      </c>
      <c r="R6" s="37" t="s">
        <v>22</v>
      </c>
      <c r="S6" s="36" t="s">
        <v>29</v>
      </c>
      <c r="T6" s="37" t="s">
        <v>22</v>
      </c>
      <c r="U6" s="36" t="s">
        <v>29</v>
      </c>
      <c r="V6" s="37" t="s">
        <v>22</v>
      </c>
      <c r="W6" s="36" t="s">
        <v>29</v>
      </c>
      <c r="X6" s="37" t="s">
        <v>22</v>
      </c>
      <c r="Y6" s="36" t="s">
        <v>29</v>
      </c>
      <c r="Z6" s="37" t="s">
        <v>22</v>
      </c>
      <c r="AA6" s="36" t="s">
        <v>29</v>
      </c>
      <c r="AB6" s="37" t="s">
        <v>22</v>
      </c>
      <c r="AC6" s="36" t="s">
        <v>29</v>
      </c>
      <c r="AD6" s="37" t="s">
        <v>22</v>
      </c>
      <c r="AE6" s="36" t="s">
        <v>29</v>
      </c>
      <c r="AF6" s="37" t="s">
        <v>22</v>
      </c>
      <c r="AG6" s="36" t="s">
        <v>29</v>
      </c>
      <c r="AH6" s="37" t="s">
        <v>22</v>
      </c>
    </row>
    <row r="7" spans="1:34" s="10" customFormat="1" ht="54.75" customHeight="1" x14ac:dyDescent="0.3">
      <c r="A7" s="11">
        <v>1</v>
      </c>
      <c r="B7" s="13" t="s">
        <v>3</v>
      </c>
      <c r="C7" s="12">
        <v>42</v>
      </c>
      <c r="D7" s="12">
        <v>42</v>
      </c>
      <c r="E7" s="23">
        <v>41</v>
      </c>
      <c r="F7" s="23">
        <v>97.6</v>
      </c>
      <c r="G7" s="23">
        <v>1</v>
      </c>
      <c r="H7" s="24">
        <f>G7*100/D7</f>
        <v>2.3809523809523809</v>
      </c>
      <c r="I7" s="23">
        <v>0</v>
      </c>
      <c r="J7" s="24">
        <f>I7*100/D7</f>
        <v>0</v>
      </c>
      <c r="K7" s="23">
        <v>33</v>
      </c>
      <c r="L7" s="23">
        <f>K7*100/D7</f>
        <v>78.571428571428569</v>
      </c>
      <c r="M7" s="23">
        <v>9</v>
      </c>
      <c r="N7" s="23">
        <f>M7*100/D7</f>
        <v>21.428571428571427</v>
      </c>
      <c r="O7" s="23">
        <v>0</v>
      </c>
      <c r="P7" s="23">
        <f>O7*100/D7</f>
        <v>0</v>
      </c>
      <c r="Q7" s="23">
        <v>35</v>
      </c>
      <c r="R7" s="24">
        <f>Q7*100/D7</f>
        <v>83.333333333333329</v>
      </c>
      <c r="S7" s="23">
        <v>7</v>
      </c>
      <c r="T7" s="24">
        <f>S7*100/D7</f>
        <v>16.666666666666668</v>
      </c>
      <c r="U7" s="23">
        <v>0</v>
      </c>
      <c r="V7" s="24">
        <f>U7*100/D7</f>
        <v>0</v>
      </c>
      <c r="W7" s="23">
        <v>35</v>
      </c>
      <c r="X7" s="24">
        <f>W7*100/D7</f>
        <v>83.333333333333329</v>
      </c>
      <c r="Y7" s="23">
        <v>7</v>
      </c>
      <c r="Z7" s="24">
        <f>Y7*100/D7</f>
        <v>16.666666666666668</v>
      </c>
      <c r="AA7" s="23">
        <v>0</v>
      </c>
      <c r="AB7" s="24">
        <f>AA7*100/D7</f>
        <v>0</v>
      </c>
      <c r="AC7" s="23">
        <v>35</v>
      </c>
      <c r="AD7" s="24">
        <f>AC7*100/D7</f>
        <v>83.333333333333329</v>
      </c>
      <c r="AE7" s="23">
        <v>7</v>
      </c>
      <c r="AF7" s="24">
        <f>AE7*100/D7</f>
        <v>16.666666666666668</v>
      </c>
      <c r="AG7" s="23">
        <v>0</v>
      </c>
      <c r="AH7" s="24">
        <f>AG7*100/D7</f>
        <v>0</v>
      </c>
    </row>
    <row r="8" spans="1:34" s="10" customFormat="1" ht="54.75" customHeight="1" x14ac:dyDescent="0.3">
      <c r="A8" s="11">
        <v>2</v>
      </c>
      <c r="B8" s="13" t="s">
        <v>4</v>
      </c>
      <c r="C8" s="12">
        <v>45</v>
      </c>
      <c r="D8" s="12">
        <v>45</v>
      </c>
      <c r="E8" s="23">
        <v>34</v>
      </c>
      <c r="F8" s="23">
        <v>75.599999999999994</v>
      </c>
      <c r="G8" s="23">
        <v>10</v>
      </c>
      <c r="H8" s="24">
        <f t="shared" ref="H8:H11" si="0">G8*100/D8</f>
        <v>22.222222222222221</v>
      </c>
      <c r="I8" s="23">
        <v>1</v>
      </c>
      <c r="J8" s="24">
        <f t="shared" ref="J8:J11" si="1">I8*100/D8</f>
        <v>2.2222222222222223</v>
      </c>
      <c r="K8" s="23">
        <v>34</v>
      </c>
      <c r="L8" s="23">
        <f t="shared" ref="L8:L11" si="2">K8*100/D8</f>
        <v>75.555555555555557</v>
      </c>
      <c r="M8" s="23">
        <v>10</v>
      </c>
      <c r="N8" s="23">
        <f t="shared" ref="N8:N11" si="3">M8*100/D8</f>
        <v>22.222222222222221</v>
      </c>
      <c r="O8" s="23">
        <v>1</v>
      </c>
      <c r="P8" s="23">
        <f t="shared" ref="P8:P11" si="4">O8*100/D8</f>
        <v>2.2222222222222223</v>
      </c>
      <c r="Q8" s="23">
        <v>35</v>
      </c>
      <c r="R8" s="24">
        <f t="shared" ref="R8:R11" si="5">Q8*100/D8</f>
        <v>77.777777777777771</v>
      </c>
      <c r="S8" s="23">
        <v>10</v>
      </c>
      <c r="T8" s="24">
        <f t="shared" ref="T8:T11" si="6">S8*100/D8</f>
        <v>22.222222222222221</v>
      </c>
      <c r="U8" s="23">
        <v>0</v>
      </c>
      <c r="V8" s="24">
        <f t="shared" ref="V8:V11" si="7">U8*100/D8</f>
        <v>0</v>
      </c>
      <c r="W8" s="23">
        <v>35</v>
      </c>
      <c r="X8" s="24">
        <f t="shared" ref="X8:X11" si="8">W8*100/D8</f>
        <v>77.777777777777771</v>
      </c>
      <c r="Y8" s="23">
        <v>10</v>
      </c>
      <c r="Z8" s="24">
        <f t="shared" ref="Z8:Z11" si="9">Y8*100/D8</f>
        <v>22.222222222222221</v>
      </c>
      <c r="AA8" s="23">
        <v>0</v>
      </c>
      <c r="AB8" s="24">
        <f t="shared" ref="AB8:AB11" si="10">AA8*100/D8</f>
        <v>0</v>
      </c>
      <c r="AC8" s="23">
        <v>36</v>
      </c>
      <c r="AD8" s="24">
        <f t="shared" ref="AD8:AD11" si="11">AC8*100/D8</f>
        <v>80</v>
      </c>
      <c r="AE8" s="23">
        <v>9</v>
      </c>
      <c r="AF8" s="24">
        <f t="shared" ref="AF8:AF11" si="12">AE8*100/D8</f>
        <v>20</v>
      </c>
      <c r="AG8" s="23">
        <v>0</v>
      </c>
      <c r="AH8" s="24">
        <f t="shared" ref="AH8:AH11" si="13">AG8*100/D8</f>
        <v>0</v>
      </c>
    </row>
    <row r="9" spans="1:34" s="10" customFormat="1" ht="54.75" customHeight="1" x14ac:dyDescent="0.3">
      <c r="A9" s="11">
        <v>3</v>
      </c>
      <c r="B9" s="13" t="s">
        <v>5</v>
      </c>
      <c r="C9" s="12" t="s">
        <v>27</v>
      </c>
      <c r="D9" s="12">
        <v>40</v>
      </c>
      <c r="E9" s="23">
        <v>34</v>
      </c>
      <c r="F9" s="24">
        <v>85</v>
      </c>
      <c r="G9" s="23">
        <v>6</v>
      </c>
      <c r="H9" s="24">
        <v>15</v>
      </c>
      <c r="I9" s="23">
        <v>0</v>
      </c>
      <c r="J9" s="24">
        <f t="shared" si="1"/>
        <v>0</v>
      </c>
      <c r="K9" s="23">
        <v>35</v>
      </c>
      <c r="L9" s="23">
        <f t="shared" si="2"/>
        <v>87.5</v>
      </c>
      <c r="M9" s="23">
        <v>5</v>
      </c>
      <c r="N9" s="23">
        <v>12.5</v>
      </c>
      <c r="O9" s="23">
        <v>0</v>
      </c>
      <c r="P9" s="23">
        <f t="shared" si="4"/>
        <v>0</v>
      </c>
      <c r="Q9" s="23">
        <v>32</v>
      </c>
      <c r="R9" s="24">
        <f t="shared" si="5"/>
        <v>80</v>
      </c>
      <c r="S9" s="23">
        <v>8</v>
      </c>
      <c r="T9" s="24">
        <v>20</v>
      </c>
      <c r="U9" s="23">
        <v>0</v>
      </c>
      <c r="V9" s="24">
        <f t="shared" si="7"/>
        <v>0</v>
      </c>
      <c r="W9" s="23">
        <v>32</v>
      </c>
      <c r="X9" s="24">
        <f t="shared" si="8"/>
        <v>80</v>
      </c>
      <c r="Y9" s="23">
        <v>8</v>
      </c>
      <c r="Z9" s="24">
        <f t="shared" si="9"/>
        <v>20</v>
      </c>
      <c r="AA9" s="23">
        <v>0</v>
      </c>
      <c r="AB9" s="24">
        <f t="shared" si="10"/>
        <v>0</v>
      </c>
      <c r="AC9" s="23">
        <v>33</v>
      </c>
      <c r="AD9" s="24">
        <f t="shared" si="11"/>
        <v>82.5</v>
      </c>
      <c r="AE9" s="23">
        <v>7</v>
      </c>
      <c r="AF9" s="24">
        <f t="shared" si="12"/>
        <v>17.5</v>
      </c>
      <c r="AG9" s="23">
        <v>0</v>
      </c>
      <c r="AH9" s="24">
        <f t="shared" si="13"/>
        <v>0</v>
      </c>
    </row>
    <row r="10" spans="1:34" s="10" customFormat="1" ht="54.75" customHeight="1" x14ac:dyDescent="0.3">
      <c r="A10" s="11">
        <v>4</v>
      </c>
      <c r="B10" s="13" t="s">
        <v>6</v>
      </c>
      <c r="C10" s="12">
        <v>44</v>
      </c>
      <c r="D10" s="12">
        <v>44</v>
      </c>
      <c r="E10" s="23">
        <v>36</v>
      </c>
      <c r="F10" s="23">
        <v>81.8</v>
      </c>
      <c r="G10" s="23">
        <v>8</v>
      </c>
      <c r="H10" s="24">
        <f t="shared" si="0"/>
        <v>18.181818181818183</v>
      </c>
      <c r="I10" s="23">
        <v>0</v>
      </c>
      <c r="J10" s="24">
        <f t="shared" si="1"/>
        <v>0</v>
      </c>
      <c r="K10" s="23">
        <v>35</v>
      </c>
      <c r="L10" s="23">
        <f t="shared" si="2"/>
        <v>79.545454545454547</v>
      </c>
      <c r="M10" s="23">
        <v>9</v>
      </c>
      <c r="N10" s="23">
        <f t="shared" si="3"/>
        <v>20.454545454545453</v>
      </c>
      <c r="O10" s="23">
        <v>0</v>
      </c>
      <c r="P10" s="23">
        <f t="shared" si="4"/>
        <v>0</v>
      </c>
      <c r="Q10" s="23">
        <v>35</v>
      </c>
      <c r="R10" s="24">
        <f t="shared" si="5"/>
        <v>79.545454545454547</v>
      </c>
      <c r="S10" s="23">
        <v>9</v>
      </c>
      <c r="T10" s="24">
        <f t="shared" si="6"/>
        <v>20.454545454545453</v>
      </c>
      <c r="U10" s="23">
        <v>0</v>
      </c>
      <c r="V10" s="24">
        <f t="shared" si="7"/>
        <v>0</v>
      </c>
      <c r="W10" s="23">
        <v>35</v>
      </c>
      <c r="X10" s="24">
        <f t="shared" si="8"/>
        <v>79.545454545454547</v>
      </c>
      <c r="Y10" s="23">
        <v>9</v>
      </c>
      <c r="Z10" s="24">
        <f t="shared" si="9"/>
        <v>20.454545454545453</v>
      </c>
      <c r="AA10" s="23">
        <v>0</v>
      </c>
      <c r="AB10" s="24">
        <f t="shared" si="10"/>
        <v>0</v>
      </c>
      <c r="AC10" s="23">
        <v>34</v>
      </c>
      <c r="AD10" s="24">
        <f t="shared" si="11"/>
        <v>77.272727272727266</v>
      </c>
      <c r="AE10" s="23">
        <v>10</v>
      </c>
      <c r="AF10" s="24">
        <f t="shared" si="12"/>
        <v>22.727272727272727</v>
      </c>
      <c r="AG10" s="23">
        <v>0</v>
      </c>
      <c r="AH10" s="24">
        <f t="shared" si="13"/>
        <v>0</v>
      </c>
    </row>
    <row r="11" spans="1:34" s="32" customFormat="1" ht="54.75" customHeight="1" x14ac:dyDescent="0.3">
      <c r="A11" s="39" t="s">
        <v>1</v>
      </c>
      <c r="B11" s="39"/>
      <c r="C11" s="30" t="s">
        <v>28</v>
      </c>
      <c r="D11" s="30">
        <f>SUM(D7:D10)</f>
        <v>171</v>
      </c>
      <c r="E11" s="30">
        <f>SUM(E7:E10)</f>
        <v>145</v>
      </c>
      <c r="F11" s="34">
        <f>E11*100/D11</f>
        <v>84.795321637426895</v>
      </c>
      <c r="G11" s="30">
        <f t="shared" ref="G11:O11" si="14">SUM(G7:G10)</f>
        <v>25</v>
      </c>
      <c r="H11" s="35">
        <f t="shared" si="0"/>
        <v>14.619883040935672</v>
      </c>
      <c r="I11" s="30">
        <f t="shared" si="14"/>
        <v>1</v>
      </c>
      <c r="J11" s="35">
        <f t="shared" si="1"/>
        <v>0.58479532163742687</v>
      </c>
      <c r="K11" s="30">
        <f t="shared" si="14"/>
        <v>137</v>
      </c>
      <c r="L11" s="34">
        <f t="shared" si="2"/>
        <v>80.116959064327489</v>
      </c>
      <c r="M11" s="30">
        <f t="shared" si="14"/>
        <v>33</v>
      </c>
      <c r="N11" s="34">
        <f t="shared" si="3"/>
        <v>19.298245614035089</v>
      </c>
      <c r="O11" s="30">
        <f t="shared" si="14"/>
        <v>1</v>
      </c>
      <c r="P11" s="34">
        <f t="shared" si="4"/>
        <v>0.58479532163742687</v>
      </c>
      <c r="Q11" s="30">
        <f t="shared" ref="Q11:AG11" si="15">SUM(Q7:Q10)</f>
        <v>137</v>
      </c>
      <c r="R11" s="31">
        <f t="shared" si="5"/>
        <v>80.116959064327489</v>
      </c>
      <c r="S11" s="30">
        <f t="shared" si="15"/>
        <v>34</v>
      </c>
      <c r="T11" s="31">
        <f t="shared" si="6"/>
        <v>19.883040935672515</v>
      </c>
      <c r="U11" s="30">
        <f t="shared" si="15"/>
        <v>0</v>
      </c>
      <c r="V11" s="31">
        <f t="shared" si="7"/>
        <v>0</v>
      </c>
      <c r="W11" s="30">
        <f t="shared" si="15"/>
        <v>137</v>
      </c>
      <c r="X11" s="31">
        <f t="shared" si="8"/>
        <v>80.116959064327489</v>
      </c>
      <c r="Y11" s="30">
        <f t="shared" si="15"/>
        <v>34</v>
      </c>
      <c r="Z11" s="31">
        <f t="shared" si="9"/>
        <v>19.883040935672515</v>
      </c>
      <c r="AA11" s="30">
        <f t="shared" si="15"/>
        <v>0</v>
      </c>
      <c r="AB11" s="31">
        <f t="shared" si="10"/>
        <v>0</v>
      </c>
      <c r="AC11" s="30">
        <f t="shared" si="15"/>
        <v>138</v>
      </c>
      <c r="AD11" s="31">
        <f t="shared" si="11"/>
        <v>80.701754385964918</v>
      </c>
      <c r="AE11" s="30">
        <f t="shared" si="15"/>
        <v>33</v>
      </c>
      <c r="AF11" s="31">
        <f t="shared" si="12"/>
        <v>19.298245614035089</v>
      </c>
      <c r="AG11" s="30">
        <f t="shared" si="15"/>
        <v>0</v>
      </c>
      <c r="AH11" s="31">
        <f t="shared" si="13"/>
        <v>0</v>
      </c>
    </row>
    <row r="12" spans="1:34" ht="39.75" customHeight="1" x14ac:dyDescent="0.3">
      <c r="J12" s="6"/>
      <c r="K12" s="6"/>
      <c r="X12" s="46" t="s">
        <v>30</v>
      </c>
      <c r="Y12" s="46"/>
      <c r="Z12" s="46"/>
      <c r="AA12" s="46"/>
      <c r="AB12" s="46"/>
      <c r="AC12" s="46"/>
      <c r="AD12" s="46"/>
      <c r="AE12" s="46"/>
      <c r="AF12" s="46"/>
      <c r="AG12" s="46"/>
      <c r="AH12" s="46"/>
    </row>
    <row r="13" spans="1:34" x14ac:dyDescent="0.3">
      <c r="L13" s="8"/>
    </row>
    <row r="15" spans="1:34" x14ac:dyDescent="0.3">
      <c r="X15" s="44" t="s">
        <v>30</v>
      </c>
      <c r="Y15" s="44"/>
      <c r="Z15" s="44"/>
      <c r="AA15" s="44"/>
      <c r="AB15" s="44"/>
      <c r="AC15" s="44"/>
      <c r="AD15" s="44"/>
      <c r="AE15" s="44"/>
      <c r="AF15" s="44"/>
      <c r="AG15" s="44"/>
      <c r="AH15" s="44"/>
    </row>
  </sheetData>
  <mergeCells count="30">
    <mergeCell ref="X15:AH15"/>
    <mergeCell ref="A1:H1"/>
    <mergeCell ref="X12:AH12"/>
    <mergeCell ref="A4:A6"/>
    <mergeCell ref="B4:B6"/>
    <mergeCell ref="AC4:AH4"/>
    <mergeCell ref="AC5:AD5"/>
    <mergeCell ref="AE5:AF5"/>
    <mergeCell ref="AG5:AH5"/>
    <mergeCell ref="D4:D6"/>
    <mergeCell ref="Q4:V4"/>
    <mergeCell ref="Q5:R5"/>
    <mergeCell ref="S5:T5"/>
    <mergeCell ref="U5:V5"/>
    <mergeCell ref="A3:AH3"/>
    <mergeCell ref="A2:AH2"/>
    <mergeCell ref="A11:B11"/>
    <mergeCell ref="E4:J4"/>
    <mergeCell ref="K4:P4"/>
    <mergeCell ref="W4:AB4"/>
    <mergeCell ref="E5:F5"/>
    <mergeCell ref="G5:H5"/>
    <mergeCell ref="I5:J5"/>
    <mergeCell ref="K5:L5"/>
    <mergeCell ref="M5:N5"/>
    <mergeCell ref="O5:P5"/>
    <mergeCell ref="W5:X5"/>
    <mergeCell ref="Y5:Z5"/>
    <mergeCell ref="AA5:AB5"/>
    <mergeCell ref="C4:C6"/>
  </mergeCells>
  <pageMargins left="0.2" right="0.2" top="0.25" bottom="0.2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6"/>
  <sheetViews>
    <sheetView workbookViewId="0">
      <selection activeCell="W16" sqref="W16:AG16"/>
    </sheetView>
  </sheetViews>
  <sheetFormatPr defaultRowHeight="18.75" x14ac:dyDescent="0.3"/>
  <cols>
    <col min="1" max="1" width="3.5546875" style="15" customWidth="1"/>
    <col min="2" max="2" width="3.33203125" style="15" customWidth="1"/>
    <col min="3" max="3" width="3.88671875" style="15" customWidth="1"/>
    <col min="4" max="8" width="3.44140625" style="15" customWidth="1"/>
    <col min="9" max="10" width="3.44140625" style="7" customWidth="1"/>
    <col min="11" max="33" width="3.44140625" style="15" customWidth="1"/>
    <col min="34" max="16384" width="8.88671875" style="15"/>
  </cols>
  <sheetData>
    <row r="1" spans="1:33" s="3" customFormat="1" ht="41.25" customHeight="1" x14ac:dyDescent="0.3">
      <c r="A1" s="45" t="s">
        <v>2</v>
      </c>
      <c r="B1" s="45"/>
      <c r="C1" s="45"/>
      <c r="D1" s="45"/>
      <c r="E1" s="45"/>
      <c r="F1" s="45"/>
      <c r="G1" s="45"/>
      <c r="H1" s="14"/>
      <c r="I1" s="2"/>
      <c r="J1" s="2"/>
    </row>
    <row r="2" spans="1:33" s="3" customFormat="1" ht="51.75" customHeight="1" x14ac:dyDescent="0.3">
      <c r="A2" s="38" t="s">
        <v>26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</row>
    <row r="3" spans="1:33" s="4" customFormat="1" ht="15.75" customHeight="1" x14ac:dyDescent="0.3">
      <c r="A3" s="47" t="s">
        <v>30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  <c r="AB3" s="47"/>
      <c r="AC3" s="47"/>
      <c r="AD3" s="47"/>
      <c r="AE3" s="47"/>
      <c r="AF3" s="47"/>
      <c r="AG3" s="47"/>
    </row>
    <row r="4" spans="1:33" s="5" customFormat="1" ht="27" customHeight="1" x14ac:dyDescent="0.3">
      <c r="A4" s="41" t="s">
        <v>0</v>
      </c>
      <c r="B4" s="41" t="s">
        <v>16</v>
      </c>
      <c r="C4" s="41" t="s">
        <v>10</v>
      </c>
      <c r="D4" s="40" t="s">
        <v>11</v>
      </c>
      <c r="E4" s="40"/>
      <c r="F4" s="40"/>
      <c r="G4" s="40"/>
      <c r="H4" s="40"/>
      <c r="I4" s="40"/>
      <c r="J4" s="40" t="s">
        <v>12</v>
      </c>
      <c r="K4" s="40"/>
      <c r="L4" s="40"/>
      <c r="M4" s="40"/>
      <c r="N4" s="40"/>
      <c r="O4" s="40"/>
      <c r="P4" s="40" t="s">
        <v>14</v>
      </c>
      <c r="Q4" s="40"/>
      <c r="R4" s="40"/>
      <c r="S4" s="40"/>
      <c r="T4" s="40"/>
      <c r="U4" s="40"/>
      <c r="V4" s="40" t="s">
        <v>13</v>
      </c>
      <c r="W4" s="40"/>
      <c r="X4" s="40"/>
      <c r="Y4" s="40"/>
      <c r="Z4" s="40"/>
      <c r="AA4" s="40"/>
      <c r="AB4" s="40" t="s">
        <v>15</v>
      </c>
      <c r="AC4" s="40"/>
      <c r="AD4" s="40"/>
      <c r="AE4" s="40"/>
      <c r="AF4" s="40"/>
      <c r="AG4" s="40"/>
    </row>
    <row r="5" spans="1:33" s="5" customFormat="1" ht="30.75" customHeight="1" x14ac:dyDescent="0.3">
      <c r="A5" s="42"/>
      <c r="B5" s="42"/>
      <c r="C5" s="42"/>
      <c r="D5" s="40" t="s">
        <v>7</v>
      </c>
      <c r="E5" s="40"/>
      <c r="F5" s="40" t="s">
        <v>8</v>
      </c>
      <c r="G5" s="40"/>
      <c r="H5" s="40" t="s">
        <v>9</v>
      </c>
      <c r="I5" s="40"/>
      <c r="J5" s="40" t="s">
        <v>7</v>
      </c>
      <c r="K5" s="40"/>
      <c r="L5" s="40" t="s">
        <v>8</v>
      </c>
      <c r="M5" s="40"/>
      <c r="N5" s="40" t="s">
        <v>9</v>
      </c>
      <c r="O5" s="40"/>
      <c r="P5" s="40" t="s">
        <v>7</v>
      </c>
      <c r="Q5" s="40"/>
      <c r="R5" s="40" t="s">
        <v>8</v>
      </c>
      <c r="S5" s="40"/>
      <c r="T5" s="40" t="s">
        <v>9</v>
      </c>
      <c r="U5" s="40"/>
      <c r="V5" s="40" t="s">
        <v>7</v>
      </c>
      <c r="W5" s="40"/>
      <c r="X5" s="40" t="s">
        <v>8</v>
      </c>
      <c r="Y5" s="40"/>
      <c r="Z5" s="40" t="s">
        <v>9</v>
      </c>
      <c r="AA5" s="40"/>
      <c r="AB5" s="40" t="s">
        <v>7</v>
      </c>
      <c r="AC5" s="40"/>
      <c r="AD5" s="40" t="s">
        <v>8</v>
      </c>
      <c r="AE5" s="40"/>
      <c r="AF5" s="40" t="s">
        <v>9</v>
      </c>
      <c r="AG5" s="40"/>
    </row>
    <row r="6" spans="1:33" s="5" customFormat="1" ht="38.25" customHeight="1" x14ac:dyDescent="0.3">
      <c r="A6" s="43"/>
      <c r="B6" s="43"/>
      <c r="C6" s="43"/>
      <c r="D6" s="36" t="s">
        <v>29</v>
      </c>
      <c r="E6" s="37" t="s">
        <v>22</v>
      </c>
      <c r="F6" s="36" t="s">
        <v>29</v>
      </c>
      <c r="G6" s="37" t="s">
        <v>22</v>
      </c>
      <c r="H6" s="36" t="s">
        <v>29</v>
      </c>
      <c r="I6" s="37" t="s">
        <v>22</v>
      </c>
      <c r="J6" s="36" t="s">
        <v>29</v>
      </c>
      <c r="K6" s="37" t="s">
        <v>22</v>
      </c>
      <c r="L6" s="36" t="s">
        <v>29</v>
      </c>
      <c r="M6" s="37" t="s">
        <v>22</v>
      </c>
      <c r="N6" s="36" t="s">
        <v>29</v>
      </c>
      <c r="O6" s="37" t="s">
        <v>22</v>
      </c>
      <c r="P6" s="36" t="s">
        <v>29</v>
      </c>
      <c r="Q6" s="37" t="s">
        <v>22</v>
      </c>
      <c r="R6" s="36" t="s">
        <v>29</v>
      </c>
      <c r="S6" s="37" t="s">
        <v>22</v>
      </c>
      <c r="T6" s="36" t="s">
        <v>29</v>
      </c>
      <c r="U6" s="37" t="s">
        <v>22</v>
      </c>
      <c r="V6" s="36" t="s">
        <v>29</v>
      </c>
      <c r="W6" s="37" t="s">
        <v>22</v>
      </c>
      <c r="X6" s="36" t="s">
        <v>29</v>
      </c>
      <c r="Y6" s="37" t="s">
        <v>22</v>
      </c>
      <c r="Z6" s="36" t="s">
        <v>29</v>
      </c>
      <c r="AA6" s="37" t="s">
        <v>22</v>
      </c>
      <c r="AB6" s="36" t="s">
        <v>29</v>
      </c>
      <c r="AC6" s="37" t="s">
        <v>22</v>
      </c>
      <c r="AD6" s="36" t="s">
        <v>29</v>
      </c>
      <c r="AE6" s="37" t="s">
        <v>22</v>
      </c>
      <c r="AF6" s="36" t="s">
        <v>29</v>
      </c>
      <c r="AG6" s="37" t="s">
        <v>22</v>
      </c>
    </row>
    <row r="7" spans="1:33" s="10" customFormat="1" ht="51.75" customHeight="1" x14ac:dyDescent="0.3">
      <c r="A7" s="13">
        <v>1</v>
      </c>
      <c r="B7" s="13" t="s">
        <v>17</v>
      </c>
      <c r="C7" s="25">
        <v>37</v>
      </c>
      <c r="D7" s="23">
        <v>32</v>
      </c>
      <c r="E7" s="24">
        <f>D7*100/C7</f>
        <v>86.486486486486484</v>
      </c>
      <c r="F7" s="23">
        <v>4</v>
      </c>
      <c r="G7" s="24">
        <f>F7*100/C7</f>
        <v>10.810810810810811</v>
      </c>
      <c r="H7" s="23">
        <v>1</v>
      </c>
      <c r="I7" s="24">
        <f>H7*100/C7</f>
        <v>2.7027027027027026</v>
      </c>
      <c r="J7" s="23">
        <v>27</v>
      </c>
      <c r="K7" s="24">
        <f>J7*100/C7</f>
        <v>72.972972972972968</v>
      </c>
      <c r="L7" s="23">
        <v>9</v>
      </c>
      <c r="M7" s="24">
        <f>L7*100/C7</f>
        <v>24.324324324324323</v>
      </c>
      <c r="N7" s="23">
        <v>1</v>
      </c>
      <c r="O7" s="24">
        <f>N7*100/C7</f>
        <v>2.7027027027027026</v>
      </c>
      <c r="P7" s="23">
        <v>30</v>
      </c>
      <c r="Q7" s="24">
        <f>P7*100/C7</f>
        <v>81.081081081081081</v>
      </c>
      <c r="R7" s="23">
        <v>7</v>
      </c>
      <c r="S7" s="24">
        <f>R7*100/C7</f>
        <v>18.918918918918919</v>
      </c>
      <c r="T7" s="23">
        <v>0</v>
      </c>
      <c r="U7" s="24">
        <f>T7*100/C7</f>
        <v>0</v>
      </c>
      <c r="V7" s="23">
        <v>32</v>
      </c>
      <c r="W7" s="24">
        <f>V7*100/C7</f>
        <v>86.486486486486484</v>
      </c>
      <c r="X7" s="23">
        <v>4</v>
      </c>
      <c r="Y7" s="24">
        <f>X7*100/C7</f>
        <v>10.810810810810811</v>
      </c>
      <c r="Z7" s="23">
        <v>1</v>
      </c>
      <c r="AA7" s="24">
        <f>Z7*100/C7</f>
        <v>2.7027027027027026</v>
      </c>
      <c r="AB7" s="23">
        <v>32</v>
      </c>
      <c r="AC7" s="24">
        <f>AB7*100/C7</f>
        <v>86.486486486486484</v>
      </c>
      <c r="AD7" s="23">
        <v>4</v>
      </c>
      <c r="AE7" s="24">
        <f>AD7*100/C7</f>
        <v>10.810810810810811</v>
      </c>
      <c r="AF7" s="23">
        <v>1</v>
      </c>
      <c r="AG7" s="24">
        <f>AF7*100/C7</f>
        <v>2.7027027027027026</v>
      </c>
    </row>
    <row r="8" spans="1:33" s="10" customFormat="1" ht="51.75" customHeight="1" x14ac:dyDescent="0.3">
      <c r="A8" s="13">
        <v>2</v>
      </c>
      <c r="B8" s="13" t="s">
        <v>18</v>
      </c>
      <c r="C8" s="25">
        <v>42</v>
      </c>
      <c r="D8" s="23">
        <v>38</v>
      </c>
      <c r="E8" s="24">
        <f t="shared" ref="E8:E12" si="0">D8*100/C8</f>
        <v>90.476190476190482</v>
      </c>
      <c r="F8" s="23">
        <v>4</v>
      </c>
      <c r="G8" s="24">
        <f t="shared" ref="G8:G12" si="1">F8*100/C8</f>
        <v>9.5238095238095237</v>
      </c>
      <c r="H8" s="23">
        <v>0</v>
      </c>
      <c r="I8" s="24">
        <f t="shared" ref="I8:I12" si="2">H8*100/C8</f>
        <v>0</v>
      </c>
      <c r="J8" s="23">
        <v>38</v>
      </c>
      <c r="K8" s="24">
        <f t="shared" ref="K8:K11" si="3">J8*100/C8</f>
        <v>90.476190476190482</v>
      </c>
      <c r="L8" s="23">
        <v>4</v>
      </c>
      <c r="M8" s="24">
        <f t="shared" ref="M8:M12" si="4">L8*100/C8</f>
        <v>9.5238095238095237</v>
      </c>
      <c r="N8" s="23">
        <v>0</v>
      </c>
      <c r="O8" s="24">
        <f t="shared" ref="O8:O11" si="5">N8*100/C8</f>
        <v>0</v>
      </c>
      <c r="P8" s="23">
        <v>37</v>
      </c>
      <c r="Q8" s="24">
        <f t="shared" ref="Q8:Q12" si="6">P8*100/C8</f>
        <v>88.095238095238102</v>
      </c>
      <c r="R8" s="23">
        <v>5</v>
      </c>
      <c r="S8" s="24">
        <f t="shared" ref="S8:S12" si="7">R8*100/C8</f>
        <v>11.904761904761905</v>
      </c>
      <c r="T8" s="23">
        <v>0</v>
      </c>
      <c r="U8" s="24">
        <f t="shared" ref="U8:U12" si="8">T8*100/C8</f>
        <v>0</v>
      </c>
      <c r="V8" s="23">
        <v>37</v>
      </c>
      <c r="W8" s="24">
        <f t="shared" ref="W8:W12" si="9">V8*100/C8</f>
        <v>88.095238095238102</v>
      </c>
      <c r="X8" s="23">
        <v>5</v>
      </c>
      <c r="Y8" s="24">
        <f t="shared" ref="Y8:Y12" si="10">X8*100/C8</f>
        <v>11.904761904761905</v>
      </c>
      <c r="Z8" s="23">
        <v>0</v>
      </c>
      <c r="AA8" s="24">
        <f t="shared" ref="AA8:AA12" si="11">Z8*100/C8</f>
        <v>0</v>
      </c>
      <c r="AB8" s="23">
        <v>38</v>
      </c>
      <c r="AC8" s="24">
        <f t="shared" ref="AC8:AC11" si="12">AB8*100/C8</f>
        <v>90.476190476190482</v>
      </c>
      <c r="AD8" s="23">
        <v>4</v>
      </c>
      <c r="AE8" s="24">
        <f t="shared" ref="AE8:AE12" si="13">AD8*100/C8</f>
        <v>9.5238095238095237</v>
      </c>
      <c r="AF8" s="23">
        <v>0</v>
      </c>
      <c r="AG8" s="24">
        <f t="shared" ref="AG8:AG12" si="14">AF8*100/C8</f>
        <v>0</v>
      </c>
    </row>
    <row r="9" spans="1:33" s="10" customFormat="1" ht="51.75" customHeight="1" x14ac:dyDescent="0.3">
      <c r="A9" s="13">
        <v>3</v>
      </c>
      <c r="B9" s="13" t="s">
        <v>19</v>
      </c>
      <c r="C9" s="25">
        <v>37</v>
      </c>
      <c r="D9" s="23">
        <v>32</v>
      </c>
      <c r="E9" s="24">
        <f t="shared" si="0"/>
        <v>86.486486486486484</v>
      </c>
      <c r="F9" s="23">
        <v>5</v>
      </c>
      <c r="G9" s="24">
        <f t="shared" si="1"/>
        <v>13.513513513513514</v>
      </c>
      <c r="H9" s="23">
        <v>0</v>
      </c>
      <c r="I9" s="24">
        <f t="shared" si="2"/>
        <v>0</v>
      </c>
      <c r="J9" s="23">
        <v>27</v>
      </c>
      <c r="K9" s="24">
        <f t="shared" si="3"/>
        <v>72.972972972972968</v>
      </c>
      <c r="L9" s="23">
        <v>10</v>
      </c>
      <c r="M9" s="24">
        <f t="shared" si="4"/>
        <v>27.027027027027028</v>
      </c>
      <c r="N9" s="23">
        <v>0</v>
      </c>
      <c r="O9" s="24">
        <f t="shared" si="5"/>
        <v>0</v>
      </c>
      <c r="P9" s="23">
        <v>35</v>
      </c>
      <c r="Q9" s="24">
        <f t="shared" si="6"/>
        <v>94.594594594594597</v>
      </c>
      <c r="R9" s="23">
        <v>2</v>
      </c>
      <c r="S9" s="24">
        <f t="shared" si="7"/>
        <v>5.4054054054054053</v>
      </c>
      <c r="T9" s="23">
        <v>0</v>
      </c>
      <c r="U9" s="24">
        <f t="shared" si="8"/>
        <v>0</v>
      </c>
      <c r="V9" s="23">
        <v>35</v>
      </c>
      <c r="W9" s="24">
        <f t="shared" si="9"/>
        <v>94.594594594594597</v>
      </c>
      <c r="X9" s="23">
        <v>2</v>
      </c>
      <c r="Y9" s="24">
        <f t="shared" si="10"/>
        <v>5.4054054054054053</v>
      </c>
      <c r="Z9" s="23">
        <v>0</v>
      </c>
      <c r="AA9" s="24">
        <f t="shared" si="11"/>
        <v>0</v>
      </c>
      <c r="AB9" s="23">
        <v>32</v>
      </c>
      <c r="AC9" s="24">
        <f t="shared" si="12"/>
        <v>86.486486486486484</v>
      </c>
      <c r="AD9" s="23">
        <v>5</v>
      </c>
      <c r="AE9" s="24">
        <f t="shared" si="13"/>
        <v>13.513513513513514</v>
      </c>
      <c r="AF9" s="23">
        <v>0</v>
      </c>
      <c r="AG9" s="24">
        <f t="shared" si="14"/>
        <v>0</v>
      </c>
    </row>
    <row r="10" spans="1:33" s="10" customFormat="1" ht="51.75" customHeight="1" x14ac:dyDescent="0.3">
      <c r="A10" s="13">
        <v>4</v>
      </c>
      <c r="B10" s="13" t="s">
        <v>20</v>
      </c>
      <c r="C10" s="25">
        <v>36</v>
      </c>
      <c r="D10" s="23">
        <v>34</v>
      </c>
      <c r="E10" s="24">
        <f t="shared" si="0"/>
        <v>94.444444444444443</v>
      </c>
      <c r="F10" s="23">
        <v>2</v>
      </c>
      <c r="G10" s="24">
        <f t="shared" si="1"/>
        <v>5.5555555555555554</v>
      </c>
      <c r="H10" s="23">
        <v>0</v>
      </c>
      <c r="I10" s="24">
        <f t="shared" si="2"/>
        <v>0</v>
      </c>
      <c r="J10" s="23">
        <v>28</v>
      </c>
      <c r="K10" s="24">
        <f t="shared" si="3"/>
        <v>77.777777777777771</v>
      </c>
      <c r="L10" s="23">
        <v>8</v>
      </c>
      <c r="M10" s="24">
        <f t="shared" si="4"/>
        <v>22.222222222222221</v>
      </c>
      <c r="N10" s="23">
        <v>0</v>
      </c>
      <c r="O10" s="24">
        <f t="shared" si="5"/>
        <v>0</v>
      </c>
      <c r="P10" s="23">
        <v>34</v>
      </c>
      <c r="Q10" s="24">
        <f t="shared" si="6"/>
        <v>94.444444444444443</v>
      </c>
      <c r="R10" s="23">
        <v>2</v>
      </c>
      <c r="S10" s="24">
        <f t="shared" si="7"/>
        <v>5.5555555555555554</v>
      </c>
      <c r="T10" s="23">
        <v>0</v>
      </c>
      <c r="U10" s="24">
        <f t="shared" si="8"/>
        <v>0</v>
      </c>
      <c r="V10" s="23">
        <v>34</v>
      </c>
      <c r="W10" s="24">
        <f t="shared" si="9"/>
        <v>94.444444444444443</v>
      </c>
      <c r="X10" s="23">
        <v>2</v>
      </c>
      <c r="Y10" s="24">
        <f t="shared" si="10"/>
        <v>5.5555555555555554</v>
      </c>
      <c r="Z10" s="23">
        <v>0</v>
      </c>
      <c r="AA10" s="24">
        <f t="shared" si="11"/>
        <v>0</v>
      </c>
      <c r="AB10" s="23">
        <v>30</v>
      </c>
      <c r="AC10" s="24">
        <f t="shared" si="12"/>
        <v>83.333333333333329</v>
      </c>
      <c r="AD10" s="23">
        <v>6</v>
      </c>
      <c r="AE10" s="24">
        <f t="shared" si="13"/>
        <v>16.666666666666668</v>
      </c>
      <c r="AF10" s="23">
        <v>0</v>
      </c>
      <c r="AG10" s="24">
        <f t="shared" si="14"/>
        <v>0</v>
      </c>
    </row>
    <row r="11" spans="1:33" s="10" customFormat="1" ht="51.75" customHeight="1" x14ac:dyDescent="0.3">
      <c r="A11" s="13">
        <v>5</v>
      </c>
      <c r="B11" s="13" t="s">
        <v>21</v>
      </c>
      <c r="C11" s="25">
        <v>38</v>
      </c>
      <c r="D11" s="23">
        <v>35</v>
      </c>
      <c r="E11" s="24">
        <f t="shared" si="0"/>
        <v>92.10526315789474</v>
      </c>
      <c r="F11" s="23">
        <v>3</v>
      </c>
      <c r="G11" s="24">
        <f t="shared" si="1"/>
        <v>7.8947368421052628</v>
      </c>
      <c r="H11" s="23">
        <v>0</v>
      </c>
      <c r="I11" s="24">
        <f t="shared" si="2"/>
        <v>0</v>
      </c>
      <c r="J11" s="23">
        <v>30</v>
      </c>
      <c r="K11" s="24">
        <f t="shared" si="3"/>
        <v>78.94736842105263</v>
      </c>
      <c r="L11" s="23">
        <v>8</v>
      </c>
      <c r="M11" s="24">
        <f t="shared" si="4"/>
        <v>21.05263157894737</v>
      </c>
      <c r="N11" s="23">
        <v>0</v>
      </c>
      <c r="O11" s="24">
        <f t="shared" si="5"/>
        <v>0</v>
      </c>
      <c r="P11" s="23">
        <v>35</v>
      </c>
      <c r="Q11" s="24">
        <f t="shared" si="6"/>
        <v>92.10526315789474</v>
      </c>
      <c r="R11" s="23">
        <v>3</v>
      </c>
      <c r="S11" s="24">
        <f t="shared" si="7"/>
        <v>7.8947368421052628</v>
      </c>
      <c r="T11" s="23">
        <v>0</v>
      </c>
      <c r="U11" s="24">
        <f t="shared" si="8"/>
        <v>0</v>
      </c>
      <c r="V11" s="23">
        <v>35</v>
      </c>
      <c r="W11" s="24">
        <f t="shared" si="9"/>
        <v>92.10526315789474</v>
      </c>
      <c r="X11" s="23">
        <v>3</v>
      </c>
      <c r="Y11" s="24">
        <f t="shared" si="10"/>
        <v>7.8947368421052628</v>
      </c>
      <c r="Z11" s="23">
        <v>0</v>
      </c>
      <c r="AA11" s="24">
        <f t="shared" si="11"/>
        <v>0</v>
      </c>
      <c r="AB11" s="23">
        <v>33</v>
      </c>
      <c r="AC11" s="24">
        <f t="shared" si="12"/>
        <v>86.84210526315789</v>
      </c>
      <c r="AD11" s="23">
        <v>5</v>
      </c>
      <c r="AE11" s="24">
        <f t="shared" si="13"/>
        <v>13.157894736842104</v>
      </c>
      <c r="AF11" s="23">
        <v>0</v>
      </c>
      <c r="AG11" s="24">
        <f t="shared" si="14"/>
        <v>0</v>
      </c>
    </row>
    <row r="12" spans="1:33" s="9" customFormat="1" ht="51.75" customHeight="1" x14ac:dyDescent="0.3">
      <c r="A12" s="48" t="s">
        <v>1</v>
      </c>
      <c r="B12" s="48"/>
      <c r="C12" s="26">
        <f>SUM(C7:C11)</f>
        <v>190</v>
      </c>
      <c r="D12" s="26">
        <f>SUM(D7:D11)</f>
        <v>171</v>
      </c>
      <c r="E12" s="35">
        <f t="shared" si="0"/>
        <v>90</v>
      </c>
      <c r="F12" s="26">
        <f>SUM(F7:F11)</f>
        <v>18</v>
      </c>
      <c r="G12" s="35">
        <f t="shared" si="1"/>
        <v>9.473684210526315</v>
      </c>
      <c r="H12" s="26">
        <f>SUM(H7:H11)</f>
        <v>1</v>
      </c>
      <c r="I12" s="35">
        <f t="shared" si="2"/>
        <v>0.52631578947368418</v>
      </c>
      <c r="J12" s="26">
        <f>SUM(J7:J11)</f>
        <v>150</v>
      </c>
      <c r="K12" s="35">
        <v>79</v>
      </c>
      <c r="L12" s="26">
        <f>SUM(L7:L11)</f>
        <v>39</v>
      </c>
      <c r="M12" s="35">
        <f t="shared" si="4"/>
        <v>20.526315789473685</v>
      </c>
      <c r="N12" s="26">
        <f>SUM(N7:N11)</f>
        <v>1</v>
      </c>
      <c r="O12" s="35">
        <f>N12*100/C12</f>
        <v>0.52631578947368418</v>
      </c>
      <c r="P12" s="26">
        <f>SUM(P7:P11)</f>
        <v>171</v>
      </c>
      <c r="Q12" s="35">
        <f t="shared" si="6"/>
        <v>90</v>
      </c>
      <c r="R12" s="26">
        <f>SUM(R7:R11)</f>
        <v>19</v>
      </c>
      <c r="S12" s="35">
        <f t="shared" si="7"/>
        <v>10</v>
      </c>
      <c r="T12" s="26">
        <f>SUM(T7:T11)</f>
        <v>0</v>
      </c>
      <c r="U12" s="35">
        <f t="shared" si="8"/>
        <v>0</v>
      </c>
      <c r="V12" s="26">
        <f>SUM(V7:V11)</f>
        <v>173</v>
      </c>
      <c r="W12" s="35">
        <f t="shared" si="9"/>
        <v>91.05263157894737</v>
      </c>
      <c r="X12" s="26">
        <f>SUM(X7:X11)</f>
        <v>16</v>
      </c>
      <c r="Y12" s="35">
        <f t="shared" si="10"/>
        <v>8.4210526315789469</v>
      </c>
      <c r="Z12" s="26">
        <f>SUM(Z7:Z11)</f>
        <v>1</v>
      </c>
      <c r="AA12" s="35">
        <f t="shared" si="11"/>
        <v>0.52631578947368418</v>
      </c>
      <c r="AB12" s="26">
        <f>SUM(AB7:AB11)</f>
        <v>165</v>
      </c>
      <c r="AC12" s="35">
        <v>86.9</v>
      </c>
      <c r="AD12" s="26">
        <f>SUM(AD7:AD11)</f>
        <v>24</v>
      </c>
      <c r="AE12" s="35">
        <f t="shared" si="13"/>
        <v>12.631578947368421</v>
      </c>
      <c r="AF12" s="26">
        <f>SUM(AF7:AF11)</f>
        <v>1</v>
      </c>
      <c r="AG12" s="35">
        <f t="shared" si="14"/>
        <v>0.52631578947368418</v>
      </c>
    </row>
    <row r="13" spans="1:33" x14ac:dyDescent="0.3">
      <c r="I13" s="15"/>
      <c r="J13" s="15"/>
      <c r="W13" s="46" t="s">
        <v>30</v>
      </c>
      <c r="X13" s="46"/>
      <c r="Y13" s="46"/>
      <c r="Z13" s="46"/>
      <c r="AA13" s="46"/>
      <c r="AB13" s="46"/>
      <c r="AC13" s="46"/>
      <c r="AD13" s="46"/>
      <c r="AE13" s="46"/>
      <c r="AF13" s="46"/>
      <c r="AG13" s="46"/>
    </row>
    <row r="14" spans="1:33" x14ac:dyDescent="0.3">
      <c r="K14" s="8"/>
    </row>
    <row r="16" spans="1:33" x14ac:dyDescent="0.3">
      <c r="W16" s="44" t="s">
        <v>30</v>
      </c>
      <c r="X16" s="44"/>
      <c r="Y16" s="44"/>
      <c r="Z16" s="44"/>
      <c r="AA16" s="44"/>
      <c r="AB16" s="44"/>
      <c r="AC16" s="44"/>
      <c r="AD16" s="44"/>
      <c r="AE16" s="44"/>
      <c r="AF16" s="44"/>
      <c r="AG16" s="44"/>
    </row>
  </sheetData>
  <mergeCells count="29">
    <mergeCell ref="A1:G1"/>
    <mergeCell ref="A3:AG3"/>
    <mergeCell ref="A4:A6"/>
    <mergeCell ref="B4:B6"/>
    <mergeCell ref="C4:C6"/>
    <mergeCell ref="D4:I4"/>
    <mergeCell ref="J4:O4"/>
    <mergeCell ref="P4:U4"/>
    <mergeCell ref="V4:AA4"/>
    <mergeCell ref="AB4:AG4"/>
    <mergeCell ref="A2:AG2"/>
    <mergeCell ref="W16:AG16"/>
    <mergeCell ref="P5:Q5"/>
    <mergeCell ref="R5:S5"/>
    <mergeCell ref="T5:U5"/>
    <mergeCell ref="V5:W5"/>
    <mergeCell ref="X5:Y5"/>
    <mergeCell ref="Z5:AA5"/>
    <mergeCell ref="AB5:AC5"/>
    <mergeCell ref="AD5:AE5"/>
    <mergeCell ref="AF5:AG5"/>
    <mergeCell ref="A12:B12"/>
    <mergeCell ref="W13:AG13"/>
    <mergeCell ref="D5:E5"/>
    <mergeCell ref="F5:G5"/>
    <mergeCell ref="H5:I5"/>
    <mergeCell ref="J5:K5"/>
    <mergeCell ref="L5:M5"/>
    <mergeCell ref="N5:O5"/>
  </mergeCells>
  <pageMargins left="0.2" right="0.2" top="0.25" bottom="0.2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3"/>
  <sheetViews>
    <sheetView tabSelected="1" topLeftCell="A4" workbookViewId="0">
      <selection activeCell="E10" sqref="E10"/>
    </sheetView>
  </sheetViews>
  <sheetFormatPr defaultRowHeight="18.75" x14ac:dyDescent="0.3"/>
  <cols>
    <col min="1" max="1" width="3.109375" style="16" customWidth="1"/>
    <col min="2" max="2" width="3.33203125" style="16" customWidth="1"/>
    <col min="3" max="3" width="4" style="27" customWidth="1"/>
    <col min="4" max="4" width="0.33203125" style="16" hidden="1" customWidth="1"/>
    <col min="5" max="9" width="3.44140625" style="16" customWidth="1"/>
    <col min="10" max="11" width="3.44140625" style="7" customWidth="1"/>
    <col min="12" max="34" width="3.44140625" style="16" customWidth="1"/>
    <col min="35" max="16384" width="8.88671875" style="16"/>
  </cols>
  <sheetData>
    <row r="1" spans="1:34" s="3" customFormat="1" ht="41.25" customHeight="1" x14ac:dyDescent="0.3">
      <c r="A1" s="45" t="s">
        <v>2</v>
      </c>
      <c r="B1" s="45"/>
      <c r="C1" s="45"/>
      <c r="D1" s="45"/>
      <c r="E1" s="45"/>
      <c r="F1" s="45"/>
      <c r="G1" s="45"/>
      <c r="H1" s="45"/>
      <c r="I1" s="17"/>
      <c r="J1" s="2"/>
      <c r="K1" s="2"/>
    </row>
    <row r="2" spans="1:34" s="4" customFormat="1" ht="51" customHeight="1" x14ac:dyDescent="0.3">
      <c r="A2" s="47" t="s">
        <v>24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  <c r="AE2" s="47"/>
      <c r="AF2" s="47"/>
      <c r="AG2" s="47"/>
      <c r="AH2" s="47"/>
    </row>
    <row r="3" spans="1:34" s="5" customFormat="1" ht="33" customHeight="1" x14ac:dyDescent="0.3">
      <c r="A3" s="41" t="s">
        <v>0</v>
      </c>
      <c r="B3" s="41" t="s">
        <v>23</v>
      </c>
      <c r="C3" s="41" t="s">
        <v>10</v>
      </c>
      <c r="D3" s="41"/>
      <c r="E3" s="40" t="s">
        <v>11</v>
      </c>
      <c r="F3" s="40"/>
      <c r="G3" s="40"/>
      <c r="H3" s="40"/>
      <c r="I3" s="40"/>
      <c r="J3" s="40"/>
      <c r="K3" s="40" t="s">
        <v>12</v>
      </c>
      <c r="L3" s="40"/>
      <c r="M3" s="40"/>
      <c r="N3" s="40"/>
      <c r="O3" s="40"/>
      <c r="P3" s="40"/>
      <c r="Q3" s="40" t="s">
        <v>14</v>
      </c>
      <c r="R3" s="40"/>
      <c r="S3" s="40"/>
      <c r="T3" s="40"/>
      <c r="U3" s="40"/>
      <c r="V3" s="40"/>
      <c r="W3" s="40" t="s">
        <v>13</v>
      </c>
      <c r="X3" s="40"/>
      <c r="Y3" s="40"/>
      <c r="Z3" s="40"/>
      <c r="AA3" s="40"/>
      <c r="AB3" s="40"/>
      <c r="AC3" s="40" t="s">
        <v>15</v>
      </c>
      <c r="AD3" s="40"/>
      <c r="AE3" s="40"/>
      <c r="AF3" s="40"/>
      <c r="AG3" s="40"/>
      <c r="AH3" s="40"/>
    </row>
    <row r="4" spans="1:34" s="5" customFormat="1" ht="35.25" customHeight="1" x14ac:dyDescent="0.3">
      <c r="A4" s="42"/>
      <c r="B4" s="42"/>
      <c r="C4" s="42"/>
      <c r="D4" s="42"/>
      <c r="E4" s="40" t="s">
        <v>7</v>
      </c>
      <c r="F4" s="40"/>
      <c r="G4" s="40" t="s">
        <v>8</v>
      </c>
      <c r="H4" s="40"/>
      <c r="I4" s="40" t="s">
        <v>9</v>
      </c>
      <c r="J4" s="40"/>
      <c r="K4" s="40" t="s">
        <v>7</v>
      </c>
      <c r="L4" s="40"/>
      <c r="M4" s="40" t="s">
        <v>8</v>
      </c>
      <c r="N4" s="40"/>
      <c r="O4" s="40" t="s">
        <v>9</v>
      </c>
      <c r="P4" s="40"/>
      <c r="Q4" s="40" t="s">
        <v>7</v>
      </c>
      <c r="R4" s="40"/>
      <c r="S4" s="40" t="s">
        <v>8</v>
      </c>
      <c r="T4" s="40"/>
      <c r="U4" s="40" t="s">
        <v>9</v>
      </c>
      <c r="V4" s="40"/>
      <c r="W4" s="40" t="s">
        <v>7</v>
      </c>
      <c r="X4" s="40"/>
      <c r="Y4" s="40" t="s">
        <v>8</v>
      </c>
      <c r="Z4" s="40"/>
      <c r="AA4" s="40" t="s">
        <v>9</v>
      </c>
      <c r="AB4" s="40"/>
      <c r="AC4" s="40" t="s">
        <v>7</v>
      </c>
      <c r="AD4" s="40"/>
      <c r="AE4" s="40" t="s">
        <v>8</v>
      </c>
      <c r="AF4" s="40"/>
      <c r="AG4" s="40" t="s">
        <v>9</v>
      </c>
      <c r="AH4" s="40"/>
    </row>
    <row r="5" spans="1:34" s="5" customFormat="1" ht="38.25" customHeight="1" x14ac:dyDescent="0.3">
      <c r="A5" s="43"/>
      <c r="B5" s="43"/>
      <c r="C5" s="43"/>
      <c r="D5" s="43"/>
      <c r="E5" s="36" t="s">
        <v>29</v>
      </c>
      <c r="F5" s="37" t="s">
        <v>22</v>
      </c>
      <c r="G5" s="36" t="s">
        <v>29</v>
      </c>
      <c r="H5" s="37" t="s">
        <v>22</v>
      </c>
      <c r="I5" s="36" t="s">
        <v>29</v>
      </c>
      <c r="J5" s="37" t="s">
        <v>22</v>
      </c>
      <c r="K5" s="36" t="s">
        <v>29</v>
      </c>
      <c r="L5" s="37" t="s">
        <v>22</v>
      </c>
      <c r="M5" s="36" t="s">
        <v>29</v>
      </c>
      <c r="N5" s="37" t="s">
        <v>22</v>
      </c>
      <c r="O5" s="36" t="s">
        <v>29</v>
      </c>
      <c r="P5" s="37" t="s">
        <v>22</v>
      </c>
      <c r="Q5" s="36" t="s">
        <v>29</v>
      </c>
      <c r="R5" s="37" t="s">
        <v>22</v>
      </c>
      <c r="S5" s="36" t="s">
        <v>29</v>
      </c>
      <c r="T5" s="37" t="s">
        <v>22</v>
      </c>
      <c r="U5" s="36" t="s">
        <v>29</v>
      </c>
      <c r="V5" s="37" t="s">
        <v>22</v>
      </c>
      <c r="W5" s="36" t="s">
        <v>29</v>
      </c>
      <c r="X5" s="37" t="s">
        <v>22</v>
      </c>
      <c r="Y5" s="36" t="s">
        <v>29</v>
      </c>
      <c r="Z5" s="37" t="s">
        <v>22</v>
      </c>
      <c r="AA5" s="36" t="s">
        <v>29</v>
      </c>
      <c r="AB5" s="37" t="s">
        <v>22</v>
      </c>
      <c r="AC5" s="36" t="s">
        <v>29</v>
      </c>
      <c r="AD5" s="37" t="s">
        <v>22</v>
      </c>
      <c r="AE5" s="36" t="s">
        <v>29</v>
      </c>
      <c r="AF5" s="37" t="s">
        <v>22</v>
      </c>
      <c r="AG5" s="36" t="s">
        <v>29</v>
      </c>
      <c r="AH5" s="37" t="s">
        <v>22</v>
      </c>
    </row>
    <row r="6" spans="1:34" s="10" customFormat="1" ht="51.75" customHeight="1" x14ac:dyDescent="0.3">
      <c r="A6" s="13">
        <v>1</v>
      </c>
      <c r="B6" s="33">
        <v>1</v>
      </c>
      <c r="C6" s="29" t="s">
        <v>28</v>
      </c>
      <c r="D6" s="26">
        <v>170</v>
      </c>
      <c r="E6" s="34">
        <v>145</v>
      </c>
      <c r="F6" s="35">
        <v>84.8</v>
      </c>
      <c r="G6" s="34">
        <v>25</v>
      </c>
      <c r="H6" s="35">
        <v>14.6</v>
      </c>
      <c r="I6" s="34">
        <v>1</v>
      </c>
      <c r="J6" s="35">
        <f>I6*100/D6</f>
        <v>0.58823529411764708</v>
      </c>
      <c r="K6" s="34">
        <v>137</v>
      </c>
      <c r="L6" s="35">
        <v>80.099999999999994</v>
      </c>
      <c r="M6" s="34">
        <v>33</v>
      </c>
      <c r="N6" s="35">
        <v>19.3</v>
      </c>
      <c r="O6" s="34">
        <v>1</v>
      </c>
      <c r="P6" s="35">
        <f>O6*100/D6</f>
        <v>0.58823529411764708</v>
      </c>
      <c r="Q6" s="34">
        <v>137</v>
      </c>
      <c r="R6" s="35">
        <v>80.099999999999994</v>
      </c>
      <c r="S6" s="34">
        <v>34</v>
      </c>
      <c r="T6" s="35">
        <v>19.899999999999999</v>
      </c>
      <c r="U6" s="34">
        <v>0</v>
      </c>
      <c r="V6" s="35">
        <f>U6*100/D6</f>
        <v>0</v>
      </c>
      <c r="W6" s="34">
        <v>137</v>
      </c>
      <c r="X6" s="35">
        <v>80.099999999999994</v>
      </c>
      <c r="Y6" s="34">
        <v>34</v>
      </c>
      <c r="Z6" s="35">
        <v>19.899999999999999</v>
      </c>
      <c r="AA6" s="34">
        <v>0</v>
      </c>
      <c r="AB6" s="35">
        <f>AA6*100/D6</f>
        <v>0</v>
      </c>
      <c r="AC6" s="34">
        <v>138</v>
      </c>
      <c r="AD6" s="35">
        <v>80.7</v>
      </c>
      <c r="AE6" s="34">
        <v>33</v>
      </c>
      <c r="AF6" s="35">
        <v>19.3</v>
      </c>
      <c r="AG6" s="34">
        <v>0</v>
      </c>
      <c r="AH6" s="35">
        <f>AG6*100/D6</f>
        <v>0</v>
      </c>
    </row>
    <row r="7" spans="1:34" s="10" customFormat="1" ht="51.75" customHeight="1" x14ac:dyDescent="0.3">
      <c r="A7" s="13">
        <v>2</v>
      </c>
      <c r="B7" s="33">
        <v>2</v>
      </c>
      <c r="C7" s="29">
        <v>190</v>
      </c>
      <c r="D7" s="26">
        <v>190</v>
      </c>
      <c r="E7" s="34">
        <v>171</v>
      </c>
      <c r="F7" s="35">
        <f>E7*100/D7</f>
        <v>90</v>
      </c>
      <c r="G7" s="34">
        <v>18</v>
      </c>
      <c r="H7" s="35">
        <f>G7*100/D7</f>
        <v>9.473684210526315</v>
      </c>
      <c r="I7" s="34">
        <v>1</v>
      </c>
      <c r="J7" s="35">
        <v>0.5</v>
      </c>
      <c r="K7" s="34">
        <v>150</v>
      </c>
      <c r="L7" s="35">
        <v>79</v>
      </c>
      <c r="M7" s="34">
        <v>39</v>
      </c>
      <c r="N7" s="35">
        <f>M7*100/D7</f>
        <v>20.526315789473685</v>
      </c>
      <c r="O7" s="34">
        <v>1</v>
      </c>
      <c r="P7" s="35">
        <f>O7*100/D7</f>
        <v>0.52631578947368418</v>
      </c>
      <c r="Q7" s="34">
        <v>171</v>
      </c>
      <c r="R7" s="35">
        <f>Q7*100/D7</f>
        <v>90</v>
      </c>
      <c r="S7" s="34">
        <v>19</v>
      </c>
      <c r="T7" s="35">
        <f>S7*100/D7</f>
        <v>10</v>
      </c>
      <c r="U7" s="34">
        <v>0</v>
      </c>
      <c r="V7" s="35">
        <f>U7*100/D7</f>
        <v>0</v>
      </c>
      <c r="W7" s="34">
        <v>173</v>
      </c>
      <c r="X7" s="35">
        <f>W7*100/D7</f>
        <v>91.05263157894737</v>
      </c>
      <c r="Y7" s="34">
        <v>16</v>
      </c>
      <c r="Z7" s="35">
        <f>Y7*100/D7</f>
        <v>8.4210526315789469</v>
      </c>
      <c r="AA7" s="34">
        <v>1</v>
      </c>
      <c r="AB7" s="35">
        <f>AA7*100/D7</f>
        <v>0.52631578947368418</v>
      </c>
      <c r="AC7" s="34">
        <v>165</v>
      </c>
      <c r="AD7" s="35">
        <v>86.9</v>
      </c>
      <c r="AE7" s="34">
        <v>24</v>
      </c>
      <c r="AF7" s="35">
        <f>AE7*100/D7</f>
        <v>12.631578947368421</v>
      </c>
      <c r="AG7" s="34">
        <v>1</v>
      </c>
      <c r="AH7" s="35">
        <f>AG7*100/D7</f>
        <v>0.52631578947368418</v>
      </c>
    </row>
    <row r="8" spans="1:34" s="9" customFormat="1" ht="62.25" customHeight="1" x14ac:dyDescent="0.3">
      <c r="A8" s="48" t="s">
        <v>1</v>
      </c>
      <c r="B8" s="48"/>
      <c r="C8" s="28" t="s">
        <v>31</v>
      </c>
      <c r="D8" s="26">
        <f>SUM(D3:D7)</f>
        <v>360</v>
      </c>
      <c r="E8" s="26">
        <f>SUM(E3:E7)</f>
        <v>316</v>
      </c>
      <c r="F8" s="35">
        <v>87.5</v>
      </c>
      <c r="G8" s="26">
        <f>SUM(G3:G7)</f>
        <v>43</v>
      </c>
      <c r="H8" s="35">
        <f>G8*100/D8</f>
        <v>11.944444444444445</v>
      </c>
      <c r="I8" s="26">
        <f>SUM(I3:I7)</f>
        <v>2</v>
      </c>
      <c r="J8" s="35">
        <f>I8*100/D8</f>
        <v>0.55555555555555558</v>
      </c>
      <c r="K8" s="26">
        <f>SUM(K3:K7)</f>
        <v>287</v>
      </c>
      <c r="L8" s="35">
        <v>79.5</v>
      </c>
      <c r="M8" s="26">
        <f>SUM(M3:M7)</f>
        <v>72</v>
      </c>
      <c r="N8" s="35">
        <v>19.899999999999999</v>
      </c>
      <c r="O8" s="26">
        <f>SUM(O3:O7)</f>
        <v>2</v>
      </c>
      <c r="P8" s="35">
        <f>O8*100/D8</f>
        <v>0.55555555555555558</v>
      </c>
      <c r="Q8" s="26">
        <f>SUM(Q3:Q7)</f>
        <v>308</v>
      </c>
      <c r="R8" s="35">
        <v>85.3</v>
      </c>
      <c r="S8" s="26">
        <f>SUM(S3:S7)</f>
        <v>53</v>
      </c>
      <c r="T8" s="35">
        <f>S8*100/D8</f>
        <v>14.722222222222221</v>
      </c>
      <c r="U8" s="26">
        <f>SUM(U3:U7)</f>
        <v>0</v>
      </c>
      <c r="V8" s="35">
        <f>U8*100/D8</f>
        <v>0</v>
      </c>
      <c r="W8" s="26">
        <f>SUM(W3:W7)</f>
        <v>310</v>
      </c>
      <c r="X8" s="35">
        <v>85.9</v>
      </c>
      <c r="Y8" s="26">
        <f>SUM(Y3:Y7)</f>
        <v>50</v>
      </c>
      <c r="Z8" s="35">
        <v>13.8</v>
      </c>
      <c r="AA8" s="26">
        <f>SUM(AA3:AA7)</f>
        <v>1</v>
      </c>
      <c r="AB8" s="35">
        <f>AA8*100/D8</f>
        <v>0.27777777777777779</v>
      </c>
      <c r="AC8" s="26">
        <v>302</v>
      </c>
      <c r="AD8" s="35">
        <v>83.6</v>
      </c>
      <c r="AE8" s="26">
        <v>58</v>
      </c>
      <c r="AF8" s="35">
        <f>AE8*100/D8</f>
        <v>16.111111111111111</v>
      </c>
      <c r="AG8" s="26">
        <f>SUM(AG3:AG7)</f>
        <v>1</v>
      </c>
      <c r="AH8" s="35">
        <f>AG8*100/D8</f>
        <v>0.27777777777777779</v>
      </c>
    </row>
    <row r="9" spans="1:34" s="9" customFormat="1" ht="23.25" customHeight="1" x14ac:dyDescent="0.3">
      <c r="A9" s="18"/>
      <c r="B9" s="18"/>
      <c r="C9" s="18"/>
      <c r="D9" s="18"/>
      <c r="E9" s="18"/>
      <c r="F9" s="19"/>
      <c r="G9" s="20"/>
      <c r="H9" s="19"/>
      <c r="I9" s="20"/>
      <c r="J9" s="19"/>
      <c r="K9" s="20"/>
      <c r="L9" s="19"/>
      <c r="M9" s="20"/>
      <c r="N9" s="19"/>
      <c r="O9" s="20"/>
      <c r="P9" s="19"/>
      <c r="Q9" s="19"/>
      <c r="R9" s="19"/>
      <c r="S9" s="19"/>
      <c r="T9" s="19"/>
      <c r="U9" s="19"/>
      <c r="V9" s="19"/>
      <c r="W9" s="20"/>
      <c r="X9" s="21"/>
      <c r="Y9" s="22"/>
      <c r="Z9" s="21"/>
      <c r="AA9" s="21"/>
      <c r="AB9" s="21"/>
      <c r="AC9" s="22"/>
      <c r="AD9" s="21"/>
      <c r="AE9" s="22"/>
      <c r="AF9" s="21"/>
      <c r="AG9" s="21"/>
      <c r="AH9" s="21"/>
    </row>
    <row r="10" spans="1:34" ht="39.75" customHeight="1" x14ac:dyDescent="0.3">
      <c r="J10" s="16"/>
      <c r="K10" s="16"/>
      <c r="X10" s="49" t="s">
        <v>32</v>
      </c>
      <c r="Y10" s="49"/>
      <c r="Z10" s="49"/>
      <c r="AA10" s="49"/>
      <c r="AB10" s="49"/>
      <c r="AC10" s="49"/>
      <c r="AD10" s="49"/>
      <c r="AE10" s="49"/>
      <c r="AF10" s="49"/>
      <c r="AG10" s="49"/>
      <c r="AH10" s="49"/>
    </row>
    <row r="11" spans="1:34" x14ac:dyDescent="0.3">
      <c r="L11" s="8"/>
    </row>
    <row r="13" spans="1:34" x14ac:dyDescent="0.3"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</row>
  </sheetData>
  <mergeCells count="29">
    <mergeCell ref="A1:H1"/>
    <mergeCell ref="A2:AH2"/>
    <mergeCell ref="A3:A5"/>
    <mergeCell ref="B3:B5"/>
    <mergeCell ref="D3:D5"/>
    <mergeCell ref="E3:J3"/>
    <mergeCell ref="K3:P3"/>
    <mergeCell ref="Q3:V3"/>
    <mergeCell ref="W3:AB3"/>
    <mergeCell ref="AC3:AH3"/>
    <mergeCell ref="C3:C5"/>
    <mergeCell ref="X13:AH13"/>
    <mergeCell ref="Q4:R4"/>
    <mergeCell ref="S4:T4"/>
    <mergeCell ref="U4:V4"/>
    <mergeCell ref="W4:X4"/>
    <mergeCell ref="Y4:Z4"/>
    <mergeCell ref="AA4:AB4"/>
    <mergeCell ref="AC4:AD4"/>
    <mergeCell ref="AE4:AF4"/>
    <mergeCell ref="AG4:AH4"/>
    <mergeCell ref="A8:B8"/>
    <mergeCell ref="X10:AH10"/>
    <mergeCell ref="E4:F4"/>
    <mergeCell ref="G4:H4"/>
    <mergeCell ref="I4:J4"/>
    <mergeCell ref="K4:L4"/>
    <mergeCell ref="M4:N4"/>
    <mergeCell ref="O4:P4"/>
  </mergeCells>
  <pageMargins left="0.24" right="0.16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K1</vt:lpstr>
      <vt:lpstr>K2</vt:lpstr>
      <vt:lpstr>TOÀN TRƯỜNG</vt:lpstr>
    </vt:vector>
  </TitlesOfParts>
  <Company>Technical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Sinh Phu Company</dc:creator>
  <cp:lastModifiedBy>Admin</cp:lastModifiedBy>
  <cp:lastPrinted>2022-05-26T08:52:20Z</cp:lastPrinted>
  <dcterms:created xsi:type="dcterms:W3CDTF">2018-10-30T02:52:18Z</dcterms:created>
  <dcterms:modified xsi:type="dcterms:W3CDTF">2022-11-04T07:07:32Z</dcterms:modified>
</cp:coreProperties>
</file>